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ago\Desktop\"/>
    </mc:Choice>
  </mc:AlternateContent>
  <bookViews>
    <workbookView xWindow="0" yWindow="0" windowWidth="23040" windowHeight="9120"/>
  </bookViews>
  <sheets>
    <sheet name="Imobiliárias" sheetId="1" r:id="rId1"/>
    <sheet name="Plan1" sheetId="2" r:id="rId2"/>
  </sheets>
  <definedNames>
    <definedName name="_xlnm._FilterDatabase" localSheetId="0" hidden="1">Imobiliárias!$A$3:$K$223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I57" i="1" s="1"/>
  <c r="J57" i="1" s="1"/>
  <c r="G57" i="1"/>
  <c r="H57" i="1"/>
  <c r="K57" i="1"/>
  <c r="F58" i="1"/>
  <c r="I58" i="1" s="1"/>
  <c r="J58" i="1" s="1"/>
  <c r="G58" i="1"/>
  <c r="H58" i="1"/>
  <c r="K58" i="1"/>
  <c r="F59" i="1"/>
  <c r="I59" i="1" s="1"/>
  <c r="J59" i="1" s="1"/>
  <c r="G59" i="1"/>
  <c r="H59" i="1"/>
  <c r="K59" i="1"/>
  <c r="F60" i="1"/>
  <c r="I60" i="1" s="1"/>
  <c r="J60" i="1" s="1"/>
  <c r="G60" i="1"/>
  <c r="H60" i="1"/>
  <c r="K60" i="1"/>
  <c r="F61" i="1"/>
  <c r="I61" i="1" s="1"/>
  <c r="J61" i="1" s="1"/>
  <c r="G61" i="1"/>
  <c r="H61" i="1"/>
  <c r="K61" i="1"/>
  <c r="F62" i="1"/>
  <c r="I62" i="1" s="1"/>
  <c r="J62" i="1" s="1"/>
  <c r="G62" i="1"/>
  <c r="H62" i="1"/>
  <c r="K62" i="1"/>
  <c r="F63" i="1"/>
  <c r="I63" i="1" s="1"/>
  <c r="J63" i="1" s="1"/>
  <c r="G63" i="1"/>
  <c r="H63" i="1"/>
  <c r="K63" i="1"/>
  <c r="F64" i="1"/>
  <c r="I64" i="1" s="1"/>
  <c r="J64" i="1" s="1"/>
  <c r="G64" i="1"/>
  <c r="H64" i="1"/>
  <c r="K64" i="1"/>
  <c r="F65" i="1"/>
  <c r="I65" i="1" s="1"/>
  <c r="J65" i="1" s="1"/>
  <c r="G65" i="1"/>
  <c r="H65" i="1"/>
  <c r="K65" i="1"/>
  <c r="F66" i="1"/>
  <c r="I66" i="1" s="1"/>
  <c r="J66" i="1" s="1"/>
  <c r="G66" i="1"/>
  <c r="H66" i="1"/>
  <c r="K66" i="1"/>
  <c r="F67" i="1"/>
  <c r="I67" i="1" s="1"/>
  <c r="J67" i="1" s="1"/>
  <c r="G67" i="1"/>
  <c r="H67" i="1"/>
  <c r="K67" i="1"/>
  <c r="F68" i="1"/>
  <c r="I68" i="1" s="1"/>
  <c r="J68" i="1" s="1"/>
  <c r="G68" i="1"/>
  <c r="H68" i="1"/>
  <c r="K68" i="1"/>
  <c r="F69" i="1"/>
  <c r="I69" i="1" s="1"/>
  <c r="J69" i="1" s="1"/>
  <c r="G69" i="1"/>
  <c r="H69" i="1"/>
  <c r="K69" i="1"/>
  <c r="F70" i="1"/>
  <c r="I70" i="1" s="1"/>
  <c r="J70" i="1" s="1"/>
  <c r="G70" i="1"/>
  <c r="H70" i="1"/>
  <c r="K70" i="1"/>
  <c r="F71" i="1"/>
  <c r="I71" i="1" s="1"/>
  <c r="J71" i="1" s="1"/>
  <c r="G71" i="1"/>
  <c r="H71" i="1"/>
  <c r="K71" i="1"/>
  <c r="F72" i="1"/>
  <c r="I72" i="1" s="1"/>
  <c r="J72" i="1" s="1"/>
  <c r="G72" i="1"/>
  <c r="H72" i="1"/>
  <c r="K72" i="1"/>
  <c r="F73" i="1"/>
  <c r="I73" i="1" s="1"/>
  <c r="J73" i="1" s="1"/>
  <c r="G73" i="1"/>
  <c r="H73" i="1"/>
  <c r="K73" i="1"/>
  <c r="F74" i="1"/>
  <c r="I74" i="1" s="1"/>
  <c r="J74" i="1" s="1"/>
  <c r="G74" i="1"/>
  <c r="H74" i="1"/>
  <c r="K74" i="1"/>
  <c r="F75" i="1"/>
  <c r="I75" i="1" s="1"/>
  <c r="J75" i="1" s="1"/>
  <c r="G75" i="1"/>
  <c r="H75" i="1"/>
  <c r="K75" i="1"/>
  <c r="F76" i="1"/>
  <c r="I76" i="1" s="1"/>
  <c r="J76" i="1" s="1"/>
  <c r="G76" i="1"/>
  <c r="H76" i="1"/>
  <c r="K76" i="1"/>
  <c r="F77" i="1"/>
  <c r="I77" i="1" s="1"/>
  <c r="J77" i="1" s="1"/>
  <c r="G77" i="1"/>
  <c r="H77" i="1"/>
  <c r="K77" i="1"/>
  <c r="F78" i="1"/>
  <c r="I78" i="1" s="1"/>
  <c r="J78" i="1" s="1"/>
  <c r="G78" i="1"/>
  <c r="H78" i="1"/>
  <c r="K78" i="1"/>
  <c r="F79" i="1"/>
  <c r="I79" i="1" s="1"/>
  <c r="J79" i="1" s="1"/>
  <c r="G79" i="1"/>
  <c r="H79" i="1"/>
  <c r="K79" i="1"/>
  <c r="F80" i="1"/>
  <c r="I80" i="1" s="1"/>
  <c r="J80" i="1" s="1"/>
  <c r="G80" i="1"/>
  <c r="H80" i="1"/>
  <c r="K80" i="1"/>
  <c r="F81" i="1"/>
  <c r="I81" i="1" s="1"/>
  <c r="J81" i="1" s="1"/>
  <c r="G81" i="1"/>
  <c r="H81" i="1"/>
  <c r="K81" i="1"/>
  <c r="F82" i="1"/>
  <c r="I82" i="1" s="1"/>
  <c r="J82" i="1" s="1"/>
  <c r="G82" i="1"/>
  <c r="H82" i="1"/>
  <c r="K82" i="1"/>
  <c r="F83" i="1"/>
  <c r="I83" i="1" s="1"/>
  <c r="J83" i="1" s="1"/>
  <c r="G83" i="1"/>
  <c r="H83" i="1"/>
  <c r="K83" i="1"/>
  <c r="F84" i="1"/>
  <c r="I84" i="1" s="1"/>
  <c r="J84" i="1" s="1"/>
  <c r="G84" i="1"/>
  <c r="H84" i="1"/>
  <c r="K84" i="1"/>
  <c r="F85" i="1"/>
  <c r="I85" i="1" s="1"/>
  <c r="J85" i="1" s="1"/>
  <c r="G85" i="1"/>
  <c r="H85" i="1"/>
  <c r="K85" i="1"/>
  <c r="F86" i="1"/>
  <c r="I86" i="1" s="1"/>
  <c r="J86" i="1" s="1"/>
  <c r="G86" i="1"/>
  <c r="H86" i="1"/>
  <c r="K86" i="1"/>
  <c r="F87" i="1"/>
  <c r="I87" i="1" s="1"/>
  <c r="J87" i="1" s="1"/>
  <c r="G87" i="1"/>
  <c r="H87" i="1"/>
  <c r="K87" i="1"/>
  <c r="F88" i="1"/>
  <c r="I88" i="1" s="1"/>
  <c r="J88" i="1" s="1"/>
  <c r="G88" i="1"/>
  <c r="H88" i="1"/>
  <c r="K88" i="1"/>
  <c r="F89" i="1"/>
  <c r="I89" i="1" s="1"/>
  <c r="J89" i="1" s="1"/>
  <c r="G89" i="1"/>
  <c r="H89" i="1"/>
  <c r="K89" i="1"/>
  <c r="F90" i="1"/>
  <c r="I90" i="1" s="1"/>
  <c r="J90" i="1" s="1"/>
  <c r="G90" i="1"/>
  <c r="H90" i="1"/>
  <c r="K90" i="1"/>
  <c r="F91" i="1"/>
  <c r="I91" i="1" s="1"/>
  <c r="J91" i="1" s="1"/>
  <c r="G91" i="1"/>
  <c r="H91" i="1"/>
  <c r="K91" i="1"/>
  <c r="F92" i="1"/>
  <c r="I92" i="1" s="1"/>
  <c r="J92" i="1" s="1"/>
  <c r="G92" i="1"/>
  <c r="H92" i="1"/>
  <c r="K92" i="1"/>
  <c r="F93" i="1"/>
  <c r="I93" i="1" s="1"/>
  <c r="J93" i="1" s="1"/>
  <c r="G93" i="1"/>
  <c r="H93" i="1"/>
  <c r="K93" i="1"/>
  <c r="F94" i="1"/>
  <c r="I94" i="1" s="1"/>
  <c r="J94" i="1" s="1"/>
  <c r="G94" i="1"/>
  <c r="H94" i="1"/>
  <c r="K94" i="1"/>
  <c r="F95" i="1"/>
  <c r="I95" i="1" s="1"/>
  <c r="J95" i="1" s="1"/>
  <c r="G95" i="1"/>
  <c r="H95" i="1"/>
  <c r="K95" i="1"/>
  <c r="F96" i="1"/>
  <c r="I96" i="1" s="1"/>
  <c r="J96" i="1" s="1"/>
  <c r="G96" i="1"/>
  <c r="H96" i="1"/>
  <c r="K96" i="1"/>
  <c r="F97" i="1"/>
  <c r="I97" i="1" s="1"/>
  <c r="J97" i="1" s="1"/>
  <c r="G97" i="1"/>
  <c r="H97" i="1"/>
  <c r="K97" i="1"/>
  <c r="F98" i="1"/>
  <c r="I98" i="1" s="1"/>
  <c r="J98" i="1" s="1"/>
  <c r="G98" i="1"/>
  <c r="H98" i="1"/>
  <c r="K98" i="1"/>
  <c r="F99" i="1"/>
  <c r="I99" i="1" s="1"/>
  <c r="J99" i="1" s="1"/>
  <c r="G99" i="1"/>
  <c r="H99" i="1"/>
  <c r="K99" i="1"/>
  <c r="F100" i="1"/>
  <c r="I100" i="1" s="1"/>
  <c r="J100" i="1" s="1"/>
  <c r="G100" i="1"/>
  <c r="H100" i="1"/>
  <c r="K100" i="1"/>
  <c r="F101" i="1"/>
  <c r="I101" i="1" s="1"/>
  <c r="J101" i="1" s="1"/>
  <c r="G101" i="1"/>
  <c r="H101" i="1"/>
  <c r="K101" i="1"/>
  <c r="F102" i="1"/>
  <c r="I102" i="1" s="1"/>
  <c r="J102" i="1" s="1"/>
  <c r="G102" i="1"/>
  <c r="H102" i="1"/>
  <c r="K102" i="1"/>
  <c r="F103" i="1"/>
  <c r="I103" i="1" s="1"/>
  <c r="J103" i="1" s="1"/>
  <c r="G103" i="1"/>
  <c r="H103" i="1"/>
  <c r="K103" i="1"/>
  <c r="F104" i="1"/>
  <c r="I104" i="1" s="1"/>
  <c r="J104" i="1" s="1"/>
  <c r="G104" i="1"/>
  <c r="H104" i="1"/>
  <c r="K104" i="1"/>
  <c r="F105" i="1"/>
  <c r="I105" i="1" s="1"/>
  <c r="J105" i="1" s="1"/>
  <c r="G105" i="1"/>
  <c r="H105" i="1"/>
  <c r="K105" i="1"/>
  <c r="F106" i="1"/>
  <c r="I106" i="1" s="1"/>
  <c r="J106" i="1" s="1"/>
  <c r="G106" i="1"/>
  <c r="H106" i="1"/>
  <c r="K106" i="1"/>
  <c r="F107" i="1"/>
  <c r="I107" i="1" s="1"/>
  <c r="J107" i="1" s="1"/>
  <c r="G107" i="1"/>
  <c r="H107" i="1"/>
  <c r="K107" i="1"/>
  <c r="F108" i="1"/>
  <c r="I108" i="1" s="1"/>
  <c r="J108" i="1" s="1"/>
  <c r="G108" i="1"/>
  <c r="H108" i="1"/>
  <c r="K108" i="1"/>
  <c r="F109" i="1"/>
  <c r="I109" i="1" s="1"/>
  <c r="J109" i="1" s="1"/>
  <c r="G109" i="1"/>
  <c r="H109" i="1"/>
  <c r="K109" i="1"/>
  <c r="F110" i="1"/>
  <c r="I110" i="1" s="1"/>
  <c r="J110" i="1" s="1"/>
  <c r="G110" i="1"/>
  <c r="H110" i="1"/>
  <c r="K110" i="1"/>
  <c r="F111" i="1"/>
  <c r="I111" i="1" s="1"/>
  <c r="J111" i="1" s="1"/>
  <c r="G111" i="1"/>
  <c r="H111" i="1"/>
  <c r="K111" i="1"/>
  <c r="F112" i="1"/>
  <c r="I112" i="1" s="1"/>
  <c r="J112" i="1" s="1"/>
  <c r="G112" i="1"/>
  <c r="H112" i="1"/>
  <c r="K112" i="1"/>
  <c r="F22" i="1" l="1"/>
  <c r="I22" i="1" s="1"/>
  <c r="J22" i="1" s="1"/>
  <c r="G22" i="1"/>
  <c r="H22" i="1"/>
  <c r="K22" i="1"/>
  <c r="F16" i="1"/>
  <c r="I16" i="1" s="1"/>
  <c r="J16" i="1" s="1"/>
  <c r="G16" i="1"/>
  <c r="H16" i="1"/>
  <c r="K16" i="1"/>
  <c r="F27" i="1"/>
  <c r="I27" i="1" s="1"/>
  <c r="J27" i="1" s="1"/>
  <c r="G27" i="1"/>
  <c r="H27" i="1"/>
  <c r="K27" i="1"/>
  <c r="F45" i="1"/>
  <c r="I45" i="1" s="1"/>
  <c r="J45" i="1" s="1"/>
  <c r="G45" i="1"/>
  <c r="H45" i="1"/>
  <c r="K45" i="1"/>
  <c r="F15" i="1"/>
  <c r="I15" i="1" s="1"/>
  <c r="J15" i="1" s="1"/>
  <c r="G15" i="1"/>
  <c r="H15" i="1"/>
  <c r="K15" i="1"/>
  <c r="F23" i="1"/>
  <c r="I23" i="1" s="1"/>
  <c r="J23" i="1" s="1"/>
  <c r="G23" i="1"/>
  <c r="H23" i="1"/>
  <c r="K23" i="1"/>
  <c r="F37" i="1"/>
  <c r="G37" i="1"/>
  <c r="H37" i="1"/>
  <c r="I37" i="1"/>
  <c r="J37" i="1" s="1"/>
  <c r="K37" i="1"/>
  <c r="F46" i="1"/>
  <c r="I46" i="1" s="1"/>
  <c r="J46" i="1" s="1"/>
  <c r="G46" i="1"/>
  <c r="H46" i="1"/>
  <c r="K46" i="1"/>
  <c r="F51" i="1"/>
  <c r="I51" i="1" s="1"/>
  <c r="J51" i="1" s="1"/>
  <c r="G51" i="1"/>
  <c r="H51" i="1"/>
  <c r="K51" i="1"/>
  <c r="F38" i="1"/>
  <c r="I38" i="1" s="1"/>
  <c r="J38" i="1" s="1"/>
  <c r="G38" i="1"/>
  <c r="H38" i="1"/>
  <c r="K38" i="1"/>
  <c r="F9" i="1"/>
  <c r="I9" i="1" s="1"/>
  <c r="J9" i="1" s="1"/>
  <c r="G9" i="1"/>
  <c r="H9" i="1"/>
  <c r="K9" i="1"/>
  <c r="F34" i="1"/>
  <c r="I34" i="1" s="1"/>
  <c r="J34" i="1" s="1"/>
  <c r="G34" i="1"/>
  <c r="H34" i="1"/>
  <c r="K34" i="1"/>
  <c r="F47" i="1"/>
  <c r="I47" i="1" s="1"/>
  <c r="J47" i="1" s="1"/>
  <c r="G47" i="1"/>
  <c r="H47" i="1"/>
  <c r="K47" i="1"/>
  <c r="F11" i="1"/>
  <c r="I11" i="1" s="1"/>
  <c r="J11" i="1" s="1"/>
  <c r="G11" i="1"/>
  <c r="H11" i="1"/>
  <c r="K11" i="1"/>
  <c r="F26" i="1"/>
  <c r="I26" i="1" s="1"/>
  <c r="J26" i="1" s="1"/>
  <c r="G26" i="1"/>
  <c r="H26" i="1"/>
  <c r="K26" i="1"/>
  <c r="F21" i="1"/>
  <c r="I21" i="1" s="1"/>
  <c r="J21" i="1" s="1"/>
  <c r="G21" i="1"/>
  <c r="H21" i="1"/>
  <c r="K21" i="1"/>
  <c r="F8" i="1"/>
  <c r="I8" i="1" s="1"/>
  <c r="J8" i="1" s="1"/>
  <c r="G8" i="1"/>
  <c r="H8" i="1"/>
  <c r="K8" i="1"/>
  <c r="F33" i="1"/>
  <c r="I33" i="1" s="1"/>
  <c r="J33" i="1" s="1"/>
  <c r="G33" i="1"/>
  <c r="H33" i="1"/>
  <c r="K33" i="1"/>
  <c r="F35" i="1"/>
  <c r="I35" i="1" s="1"/>
  <c r="J35" i="1" s="1"/>
  <c r="G35" i="1"/>
  <c r="H35" i="1"/>
  <c r="K35" i="1"/>
  <c r="F41" i="1"/>
  <c r="I41" i="1" s="1"/>
  <c r="J41" i="1" s="1"/>
  <c r="G41" i="1"/>
  <c r="H41" i="1"/>
  <c r="K41" i="1"/>
  <c r="F7" i="1"/>
  <c r="I7" i="1" s="1"/>
  <c r="J7" i="1" s="1"/>
  <c r="G7" i="1"/>
  <c r="H7" i="1"/>
  <c r="K7" i="1"/>
  <c r="F25" i="1"/>
  <c r="I25" i="1" s="1"/>
  <c r="J25" i="1" s="1"/>
  <c r="G25" i="1"/>
  <c r="H25" i="1"/>
  <c r="K25" i="1"/>
  <c r="F12" i="1"/>
  <c r="I12" i="1" s="1"/>
  <c r="J12" i="1" s="1"/>
  <c r="G12" i="1"/>
  <c r="H12" i="1"/>
  <c r="K12" i="1"/>
  <c r="F48" i="1"/>
  <c r="I48" i="1" s="1"/>
  <c r="J48" i="1" s="1"/>
  <c r="F13" i="1"/>
  <c r="F30" i="1"/>
  <c r="I30" i="1" s="1"/>
  <c r="J30" i="1" s="1"/>
  <c r="F53" i="1"/>
  <c r="I53" i="1" s="1"/>
  <c r="J53" i="1" s="1"/>
  <c r="F6" i="1"/>
  <c r="I6" i="1" s="1"/>
  <c r="J6" i="1" s="1"/>
  <c r="F56" i="1"/>
  <c r="I56" i="1" s="1"/>
  <c r="J56" i="1" s="1"/>
  <c r="F4" i="1"/>
  <c r="I4" i="1" s="1"/>
  <c r="J4" i="1" s="1"/>
  <c r="F14" i="1"/>
  <c r="I14" i="1" s="1"/>
  <c r="J14" i="1" s="1"/>
  <c r="F36" i="1"/>
  <c r="I36" i="1" s="1"/>
  <c r="J36" i="1" s="1"/>
  <c r="F5" i="1"/>
  <c r="I5" i="1" s="1"/>
  <c r="J5" i="1" s="1"/>
  <c r="F24" i="1"/>
  <c r="I24" i="1" s="1"/>
  <c r="J24" i="1" s="1"/>
  <c r="F39" i="1"/>
  <c r="I39" i="1" s="1"/>
  <c r="J39" i="1" s="1"/>
  <c r="F29" i="1"/>
  <c r="I29" i="1" s="1"/>
  <c r="J29" i="1" s="1"/>
  <c r="F17" i="1"/>
  <c r="I17" i="1" s="1"/>
  <c r="J17" i="1" s="1"/>
  <c r="F50" i="1"/>
  <c r="I50" i="1" s="1"/>
  <c r="J50" i="1" s="1"/>
  <c r="F42" i="1"/>
  <c r="I42" i="1" s="1"/>
  <c r="J42" i="1" s="1"/>
  <c r="F20" i="1"/>
  <c r="I20" i="1" s="1"/>
  <c r="J20" i="1" s="1"/>
  <c r="F54" i="1"/>
  <c r="I54" i="1" s="1"/>
  <c r="J54" i="1" s="1"/>
  <c r="F43" i="1"/>
  <c r="I43" i="1" s="1"/>
  <c r="J43" i="1" s="1"/>
  <c r="F52" i="1"/>
  <c r="I52" i="1" s="1"/>
  <c r="J52" i="1" s="1"/>
  <c r="F10" i="1"/>
  <c r="I10" i="1" s="1"/>
  <c r="J10" i="1" s="1"/>
  <c r="F49" i="1"/>
  <c r="I49" i="1" s="1"/>
  <c r="J49" i="1" s="1"/>
  <c r="F55" i="1"/>
  <c r="I55" i="1" s="1"/>
  <c r="J55" i="1" s="1"/>
  <c r="F32" i="1"/>
  <c r="I32" i="1" s="1"/>
  <c r="J32" i="1" s="1"/>
  <c r="F19" i="1"/>
  <c r="F28" i="1"/>
  <c r="I28" i="1" s="1"/>
  <c r="J28" i="1" s="1"/>
  <c r="F44" i="1"/>
  <c r="I44" i="1" s="1"/>
  <c r="J44" i="1" s="1"/>
  <c r="F40" i="1"/>
  <c r="I40" i="1" s="1"/>
  <c r="J40" i="1" s="1"/>
  <c r="F18" i="1"/>
  <c r="I18" i="1" s="1"/>
  <c r="J18" i="1" s="1"/>
  <c r="F31" i="1"/>
  <c r="G18" i="1"/>
  <c r="H18" i="1"/>
  <c r="K18" i="1"/>
  <c r="G40" i="1"/>
  <c r="H40" i="1"/>
  <c r="K40" i="1"/>
  <c r="G44" i="1"/>
  <c r="H44" i="1"/>
  <c r="K44" i="1"/>
  <c r="G28" i="1"/>
  <c r="H28" i="1"/>
  <c r="K28" i="1"/>
  <c r="G19" i="1"/>
  <c r="H19" i="1"/>
  <c r="I19" i="1"/>
  <c r="J19" i="1" s="1"/>
  <c r="K19" i="1"/>
  <c r="G32" i="1"/>
  <c r="H32" i="1"/>
  <c r="K32" i="1"/>
  <c r="G55" i="1"/>
  <c r="H55" i="1"/>
  <c r="K55" i="1"/>
  <c r="G49" i="1"/>
  <c r="H49" i="1"/>
  <c r="K49" i="1"/>
  <c r="G10" i="1"/>
  <c r="H10" i="1"/>
  <c r="K10" i="1"/>
  <c r="G52" i="1"/>
  <c r="H52" i="1"/>
  <c r="K52" i="1"/>
  <c r="G43" i="1"/>
  <c r="H43" i="1"/>
  <c r="K43" i="1"/>
  <c r="G54" i="1"/>
  <c r="H54" i="1"/>
  <c r="K54" i="1"/>
  <c r="G20" i="1"/>
  <c r="H20" i="1"/>
  <c r="K20" i="1"/>
  <c r="G42" i="1"/>
  <c r="H42" i="1"/>
  <c r="K42" i="1"/>
  <c r="G50" i="1"/>
  <c r="H50" i="1"/>
  <c r="K50" i="1"/>
  <c r="G17" i="1"/>
  <c r="H17" i="1"/>
  <c r="K17" i="1"/>
  <c r="G29" i="1"/>
  <c r="H29" i="1"/>
  <c r="K29" i="1"/>
  <c r="G39" i="1"/>
  <c r="H39" i="1"/>
  <c r="K39" i="1"/>
  <c r="G24" i="1"/>
  <c r="H24" i="1"/>
  <c r="K24" i="1"/>
  <c r="G5" i="1"/>
  <c r="H5" i="1"/>
  <c r="K5" i="1"/>
  <c r="G36" i="1"/>
  <c r="H36" i="1"/>
  <c r="K36" i="1"/>
  <c r="G14" i="1"/>
  <c r="H14" i="1"/>
  <c r="K14" i="1"/>
  <c r="G4" i="1"/>
  <c r="H4" i="1"/>
  <c r="K4" i="1"/>
  <c r="G56" i="1"/>
  <c r="H56" i="1"/>
  <c r="K56" i="1"/>
  <c r="G6" i="1"/>
  <c r="H6" i="1"/>
  <c r="K6" i="1"/>
  <c r="G53" i="1"/>
  <c r="H53" i="1"/>
  <c r="K53" i="1"/>
  <c r="G30" i="1"/>
  <c r="H30" i="1"/>
  <c r="K30" i="1"/>
  <c r="G13" i="1"/>
  <c r="H13" i="1"/>
  <c r="I13" i="1"/>
  <c r="J13" i="1" s="1"/>
  <c r="K13" i="1"/>
  <c r="G48" i="1"/>
  <c r="H48" i="1"/>
  <c r="K48" i="1"/>
  <c r="K31" i="1" l="1"/>
  <c r="I31" i="1"/>
  <c r="J31" i="1" s="1"/>
  <c r="H31" i="1"/>
  <c r="G31" i="1"/>
</calcChain>
</file>

<file path=xl/sharedStrings.xml><?xml version="1.0" encoding="utf-8"?>
<sst xmlns="http://schemas.openxmlformats.org/spreadsheetml/2006/main" count="121" uniqueCount="13">
  <si>
    <t>Análises</t>
  </si>
  <si>
    <t>Crédito</t>
  </si>
  <si>
    <t>Entrada</t>
  </si>
  <si>
    <t>Prazo (n)</t>
  </si>
  <si>
    <t>Parcela (R$)</t>
  </si>
  <si>
    <t>Banco</t>
  </si>
  <si>
    <t>Total Pago</t>
  </si>
  <si>
    <t>Alavancage</t>
  </si>
  <si>
    <t>Saldo Devedor</t>
  </si>
  <si>
    <t>Juro Total</t>
  </si>
  <si>
    <t>Juro Anualizado</t>
  </si>
  <si>
    <t>TIR Dívida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</si>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</sst>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rgb="FF0C4DA2"/>
      <name val="Arial"/>
      <family val="2"/>
    </font>
    <font>
      <sz val="8"/>
      <color theme="3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Border="1" applyAlignment="1">
      <alignment vertical="center"/>
    </xf>
    <xf numFmtId="9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8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9" fontId="8" fillId="2" borderId="0" xfId="1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8" fontId="7" fillId="5" borderId="8" xfId="0" applyNumberFormat="1" applyFont="1" applyFill="1" applyBorder="1" applyAlignment="1">
      <alignment vertical="top" wrapText="1"/>
    </xf>
    <xf numFmtId="0" fontId="7" fillId="5" borderId="8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6">
    <dxf>
      <font>
        <color rgb="FFC00000"/>
      </font>
    </dxf>
    <dxf>
      <font>
        <color rgb="FFFFC000"/>
      </font>
    </dxf>
    <dxf>
      <font>
        <color rgb="FF00B050"/>
      </font>
    </dxf>
    <dxf>
      <font>
        <color rgb="FF00B050"/>
      </font>
    </dxf>
    <dxf>
      <font>
        <color rgb="FFFFC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487680</xdr:colOff>
      <xdr:row>0</xdr:row>
      <xdr:rowOff>144780</xdr:rowOff>
    </xdr:to>
    <xdr:pic>
      <xdr:nvPicPr>
        <xdr:cNvPr id="2" name="Imagem 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487680</xdr:colOff>
      <xdr:row>1</xdr:row>
      <xdr:rowOff>144780</xdr:rowOff>
    </xdr:to>
    <xdr:pic>
      <xdr:nvPicPr>
        <xdr:cNvPr id="3" name="Imagem 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487680</xdr:colOff>
      <xdr:row>2</xdr:row>
      <xdr:rowOff>144780</xdr:rowOff>
    </xdr:to>
    <xdr:pic>
      <xdr:nvPicPr>
        <xdr:cNvPr id="4" name="Imagem 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487680</xdr:colOff>
      <xdr:row>3</xdr:row>
      <xdr:rowOff>144780</xdr:rowOff>
    </xdr:to>
    <xdr:pic>
      <xdr:nvPicPr>
        <xdr:cNvPr id="5" name="Imagem 4" descr="https://www.leonelconsorcios.com.br/sys/imgs/banco-BRADESC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487680</xdr:colOff>
      <xdr:row>4</xdr:row>
      <xdr:rowOff>144780</xdr:rowOff>
    </xdr:to>
    <xdr:pic>
      <xdr:nvPicPr>
        <xdr:cNvPr id="6" name="Imagem 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487680</xdr:colOff>
      <xdr:row>5</xdr:row>
      <xdr:rowOff>144780</xdr:rowOff>
    </xdr:to>
    <xdr:pic>
      <xdr:nvPicPr>
        <xdr:cNvPr id="7" name="Imagem 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487680</xdr:colOff>
      <xdr:row>6</xdr:row>
      <xdr:rowOff>144780</xdr:rowOff>
    </xdr:to>
    <xdr:pic>
      <xdr:nvPicPr>
        <xdr:cNvPr id="8" name="Imagem 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487680</xdr:colOff>
      <xdr:row>7</xdr:row>
      <xdr:rowOff>144780</xdr:rowOff>
    </xdr:to>
    <xdr:pic>
      <xdr:nvPicPr>
        <xdr:cNvPr id="9" name="Imagem 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3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487680</xdr:colOff>
      <xdr:row>8</xdr:row>
      <xdr:rowOff>144780</xdr:rowOff>
    </xdr:to>
    <xdr:pic>
      <xdr:nvPicPr>
        <xdr:cNvPr id="10" name="Imagem 9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487680</xdr:colOff>
      <xdr:row>9</xdr:row>
      <xdr:rowOff>144780</xdr:rowOff>
    </xdr:to>
    <xdr:pic>
      <xdr:nvPicPr>
        <xdr:cNvPr id="11" name="Imagem 1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14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487680</xdr:colOff>
      <xdr:row>10</xdr:row>
      <xdr:rowOff>144780</xdr:rowOff>
    </xdr:to>
    <xdr:pic>
      <xdr:nvPicPr>
        <xdr:cNvPr id="12" name="Imagem 1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487680</xdr:colOff>
      <xdr:row>11</xdr:row>
      <xdr:rowOff>144780</xdr:rowOff>
    </xdr:to>
    <xdr:pic>
      <xdr:nvPicPr>
        <xdr:cNvPr id="13" name="Imagem 1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95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487680</xdr:colOff>
      <xdr:row>12</xdr:row>
      <xdr:rowOff>144780</xdr:rowOff>
    </xdr:to>
    <xdr:pic>
      <xdr:nvPicPr>
        <xdr:cNvPr id="14" name="Imagem 1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86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487680</xdr:colOff>
      <xdr:row>13</xdr:row>
      <xdr:rowOff>144780</xdr:rowOff>
    </xdr:to>
    <xdr:pic>
      <xdr:nvPicPr>
        <xdr:cNvPr id="15" name="Imagem 1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476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487680</xdr:colOff>
      <xdr:row>14</xdr:row>
      <xdr:rowOff>144780</xdr:rowOff>
    </xdr:to>
    <xdr:pic>
      <xdr:nvPicPr>
        <xdr:cNvPr id="16" name="Imagem 1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67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487680</xdr:colOff>
      <xdr:row>15</xdr:row>
      <xdr:rowOff>144780</xdr:rowOff>
    </xdr:to>
    <xdr:pic>
      <xdr:nvPicPr>
        <xdr:cNvPr id="17" name="Imagem 1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857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487680</xdr:colOff>
      <xdr:row>16</xdr:row>
      <xdr:rowOff>144780</xdr:rowOff>
    </xdr:to>
    <xdr:pic>
      <xdr:nvPicPr>
        <xdr:cNvPr id="18" name="Imagem 1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48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487680</xdr:colOff>
      <xdr:row>17</xdr:row>
      <xdr:rowOff>144780</xdr:rowOff>
    </xdr:to>
    <xdr:pic>
      <xdr:nvPicPr>
        <xdr:cNvPr id="19" name="Imagem 1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238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487680</xdr:colOff>
      <xdr:row>18</xdr:row>
      <xdr:rowOff>144780</xdr:rowOff>
    </xdr:to>
    <xdr:pic>
      <xdr:nvPicPr>
        <xdr:cNvPr id="20" name="Imagem 1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429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487680</xdr:colOff>
      <xdr:row>19</xdr:row>
      <xdr:rowOff>144780</xdr:rowOff>
    </xdr:to>
    <xdr:pic>
      <xdr:nvPicPr>
        <xdr:cNvPr id="21" name="Imagem 2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19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487680</xdr:colOff>
      <xdr:row>20</xdr:row>
      <xdr:rowOff>144780</xdr:rowOff>
    </xdr:to>
    <xdr:pic>
      <xdr:nvPicPr>
        <xdr:cNvPr id="22" name="Imagem 2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487680</xdr:colOff>
      <xdr:row>21</xdr:row>
      <xdr:rowOff>144780</xdr:rowOff>
    </xdr:to>
    <xdr:pic>
      <xdr:nvPicPr>
        <xdr:cNvPr id="23" name="Imagem 2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000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487680</xdr:colOff>
      <xdr:row>22</xdr:row>
      <xdr:rowOff>144780</xdr:rowOff>
    </xdr:to>
    <xdr:pic>
      <xdr:nvPicPr>
        <xdr:cNvPr id="24" name="Imagem 2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91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487680</xdr:colOff>
      <xdr:row>23</xdr:row>
      <xdr:rowOff>144780</xdr:rowOff>
    </xdr:to>
    <xdr:pic>
      <xdr:nvPicPr>
        <xdr:cNvPr id="25" name="Imagem 2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381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487680</xdr:colOff>
      <xdr:row>24</xdr:row>
      <xdr:rowOff>144780</xdr:rowOff>
    </xdr:to>
    <xdr:pic>
      <xdr:nvPicPr>
        <xdr:cNvPr id="26" name="Imagem 2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572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487680</xdr:colOff>
      <xdr:row>25</xdr:row>
      <xdr:rowOff>144780</xdr:rowOff>
    </xdr:to>
    <xdr:pic>
      <xdr:nvPicPr>
        <xdr:cNvPr id="27" name="Imagem 2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762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487680</xdr:colOff>
      <xdr:row>26</xdr:row>
      <xdr:rowOff>144780</xdr:rowOff>
    </xdr:to>
    <xdr:pic>
      <xdr:nvPicPr>
        <xdr:cNvPr id="28" name="Imagem 2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953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487680</xdr:colOff>
      <xdr:row>27</xdr:row>
      <xdr:rowOff>144780</xdr:rowOff>
    </xdr:to>
    <xdr:pic>
      <xdr:nvPicPr>
        <xdr:cNvPr id="29" name="Imagem 2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143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487680</xdr:colOff>
      <xdr:row>28</xdr:row>
      <xdr:rowOff>144780</xdr:rowOff>
    </xdr:to>
    <xdr:pic>
      <xdr:nvPicPr>
        <xdr:cNvPr id="30" name="Imagem 2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334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487680</xdr:colOff>
      <xdr:row>29</xdr:row>
      <xdr:rowOff>144780</xdr:rowOff>
    </xdr:to>
    <xdr:pic>
      <xdr:nvPicPr>
        <xdr:cNvPr id="31" name="Imagem 30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524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487680</xdr:colOff>
      <xdr:row>30</xdr:row>
      <xdr:rowOff>144780</xdr:rowOff>
    </xdr:to>
    <xdr:pic>
      <xdr:nvPicPr>
        <xdr:cNvPr id="32" name="Imagem 31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487680</xdr:colOff>
      <xdr:row>31</xdr:row>
      <xdr:rowOff>144780</xdr:rowOff>
    </xdr:to>
    <xdr:pic>
      <xdr:nvPicPr>
        <xdr:cNvPr id="33" name="Imagem 3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905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5</xdr:col>
      <xdr:colOff>487680</xdr:colOff>
      <xdr:row>32</xdr:row>
      <xdr:rowOff>144780</xdr:rowOff>
    </xdr:to>
    <xdr:pic>
      <xdr:nvPicPr>
        <xdr:cNvPr id="34" name="Imagem 3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096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487680</xdr:colOff>
      <xdr:row>33</xdr:row>
      <xdr:rowOff>144780</xdr:rowOff>
    </xdr:to>
    <xdr:pic>
      <xdr:nvPicPr>
        <xdr:cNvPr id="35" name="Imagem 3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86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487680</xdr:colOff>
      <xdr:row>34</xdr:row>
      <xdr:rowOff>144780</xdr:rowOff>
    </xdr:to>
    <xdr:pic>
      <xdr:nvPicPr>
        <xdr:cNvPr id="36" name="Imagem 3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477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35</xdr:row>
      <xdr:rowOff>0</xdr:rowOff>
    </xdr:from>
    <xdr:to>
      <xdr:col>5</xdr:col>
      <xdr:colOff>487680</xdr:colOff>
      <xdr:row>35</xdr:row>
      <xdr:rowOff>144780</xdr:rowOff>
    </xdr:to>
    <xdr:pic>
      <xdr:nvPicPr>
        <xdr:cNvPr id="37" name="Imagem 3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667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487680</xdr:colOff>
      <xdr:row>36</xdr:row>
      <xdr:rowOff>144780</xdr:rowOff>
    </xdr:to>
    <xdr:pic>
      <xdr:nvPicPr>
        <xdr:cNvPr id="38" name="Imagem 37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858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487680</xdr:colOff>
      <xdr:row>37</xdr:row>
      <xdr:rowOff>144780</xdr:rowOff>
    </xdr:to>
    <xdr:pic>
      <xdr:nvPicPr>
        <xdr:cNvPr id="39" name="Imagem 3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048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487680</xdr:colOff>
      <xdr:row>38</xdr:row>
      <xdr:rowOff>144780</xdr:rowOff>
    </xdr:to>
    <xdr:pic>
      <xdr:nvPicPr>
        <xdr:cNvPr id="40" name="Imagem 3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39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487680</xdr:colOff>
      <xdr:row>39</xdr:row>
      <xdr:rowOff>144780</xdr:rowOff>
    </xdr:to>
    <xdr:pic>
      <xdr:nvPicPr>
        <xdr:cNvPr id="41" name="Imagem 4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429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487680</xdr:colOff>
      <xdr:row>40</xdr:row>
      <xdr:rowOff>144780</xdr:rowOff>
    </xdr:to>
    <xdr:pic>
      <xdr:nvPicPr>
        <xdr:cNvPr id="42" name="Imagem 4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487680</xdr:colOff>
      <xdr:row>41</xdr:row>
      <xdr:rowOff>144780</xdr:rowOff>
    </xdr:to>
    <xdr:pic>
      <xdr:nvPicPr>
        <xdr:cNvPr id="43" name="Imagem 4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10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487680</xdr:colOff>
      <xdr:row>42</xdr:row>
      <xdr:rowOff>144780</xdr:rowOff>
    </xdr:to>
    <xdr:pic>
      <xdr:nvPicPr>
        <xdr:cNvPr id="44" name="Imagem 4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001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43</xdr:row>
      <xdr:rowOff>0</xdr:rowOff>
    </xdr:from>
    <xdr:to>
      <xdr:col>5</xdr:col>
      <xdr:colOff>487680</xdr:colOff>
      <xdr:row>43</xdr:row>
      <xdr:rowOff>144780</xdr:rowOff>
    </xdr:to>
    <xdr:pic>
      <xdr:nvPicPr>
        <xdr:cNvPr id="45" name="Imagem 4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191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487680</xdr:colOff>
      <xdr:row>44</xdr:row>
      <xdr:rowOff>144780</xdr:rowOff>
    </xdr:to>
    <xdr:pic>
      <xdr:nvPicPr>
        <xdr:cNvPr id="46" name="Imagem 45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82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487680</xdr:colOff>
      <xdr:row>45</xdr:row>
      <xdr:rowOff>144780</xdr:rowOff>
    </xdr:to>
    <xdr:pic>
      <xdr:nvPicPr>
        <xdr:cNvPr id="47" name="Imagem 4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572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487680</xdr:colOff>
      <xdr:row>46</xdr:row>
      <xdr:rowOff>144780</xdr:rowOff>
    </xdr:to>
    <xdr:pic>
      <xdr:nvPicPr>
        <xdr:cNvPr id="48" name="Imagem 4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763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487680</xdr:colOff>
      <xdr:row>47</xdr:row>
      <xdr:rowOff>144780</xdr:rowOff>
    </xdr:to>
    <xdr:pic>
      <xdr:nvPicPr>
        <xdr:cNvPr id="49" name="Imagem 4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953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487680</xdr:colOff>
      <xdr:row>48</xdr:row>
      <xdr:rowOff>144780</xdr:rowOff>
    </xdr:to>
    <xdr:pic>
      <xdr:nvPicPr>
        <xdr:cNvPr id="50" name="Imagem 49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44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487680</xdr:colOff>
      <xdr:row>49</xdr:row>
      <xdr:rowOff>144780</xdr:rowOff>
    </xdr:to>
    <xdr:pic>
      <xdr:nvPicPr>
        <xdr:cNvPr id="51" name="Imagem 5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34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5</xdr:col>
      <xdr:colOff>487680</xdr:colOff>
      <xdr:row>50</xdr:row>
      <xdr:rowOff>144780</xdr:rowOff>
    </xdr:to>
    <xdr:pic>
      <xdr:nvPicPr>
        <xdr:cNvPr id="52" name="Imagem 5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5</xdr:col>
      <xdr:colOff>487680</xdr:colOff>
      <xdr:row>51</xdr:row>
      <xdr:rowOff>144780</xdr:rowOff>
    </xdr:to>
    <xdr:pic>
      <xdr:nvPicPr>
        <xdr:cNvPr id="53" name="Imagem 5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715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487680</xdr:colOff>
      <xdr:row>52</xdr:row>
      <xdr:rowOff>144780</xdr:rowOff>
    </xdr:to>
    <xdr:pic>
      <xdr:nvPicPr>
        <xdr:cNvPr id="54" name="Imagem 5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906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487680</xdr:colOff>
      <xdr:row>53</xdr:row>
      <xdr:rowOff>144780</xdr:rowOff>
    </xdr:to>
    <xdr:pic>
      <xdr:nvPicPr>
        <xdr:cNvPr id="55" name="Imagem 5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096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487680</xdr:colOff>
      <xdr:row>54</xdr:row>
      <xdr:rowOff>144780</xdr:rowOff>
    </xdr:to>
    <xdr:pic>
      <xdr:nvPicPr>
        <xdr:cNvPr id="56" name="Imagem 5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287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5</xdr:col>
      <xdr:colOff>487680</xdr:colOff>
      <xdr:row>55</xdr:row>
      <xdr:rowOff>144780</xdr:rowOff>
    </xdr:to>
    <xdr:pic>
      <xdr:nvPicPr>
        <xdr:cNvPr id="57" name="Imagem 5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487680</xdr:colOff>
      <xdr:row>56</xdr:row>
      <xdr:rowOff>144780</xdr:rowOff>
    </xdr:to>
    <xdr:pic>
      <xdr:nvPicPr>
        <xdr:cNvPr id="58" name="Imagem 5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668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487680</xdr:colOff>
      <xdr:row>57</xdr:row>
      <xdr:rowOff>144780</xdr:rowOff>
    </xdr:to>
    <xdr:pic>
      <xdr:nvPicPr>
        <xdr:cNvPr id="59" name="Imagem 5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858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487680</xdr:colOff>
      <xdr:row>58</xdr:row>
      <xdr:rowOff>144780</xdr:rowOff>
    </xdr:to>
    <xdr:pic>
      <xdr:nvPicPr>
        <xdr:cNvPr id="60" name="Imagem 5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049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487680</xdr:colOff>
      <xdr:row>59</xdr:row>
      <xdr:rowOff>144780</xdr:rowOff>
    </xdr:to>
    <xdr:pic>
      <xdr:nvPicPr>
        <xdr:cNvPr id="61" name="Imagem 60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239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487680</xdr:colOff>
      <xdr:row>60</xdr:row>
      <xdr:rowOff>144780</xdr:rowOff>
    </xdr:to>
    <xdr:pic>
      <xdr:nvPicPr>
        <xdr:cNvPr id="62" name="Imagem 6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430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487680</xdr:colOff>
      <xdr:row>61</xdr:row>
      <xdr:rowOff>144780</xdr:rowOff>
    </xdr:to>
    <xdr:pic>
      <xdr:nvPicPr>
        <xdr:cNvPr id="63" name="Imagem 6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620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487680</xdr:colOff>
      <xdr:row>62</xdr:row>
      <xdr:rowOff>144780</xdr:rowOff>
    </xdr:to>
    <xdr:pic>
      <xdr:nvPicPr>
        <xdr:cNvPr id="64" name="Imagem 6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1811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5</xdr:col>
      <xdr:colOff>487680</xdr:colOff>
      <xdr:row>63</xdr:row>
      <xdr:rowOff>144780</xdr:rowOff>
    </xdr:to>
    <xdr:pic>
      <xdr:nvPicPr>
        <xdr:cNvPr id="65" name="Imagem 6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001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487680</xdr:colOff>
      <xdr:row>64</xdr:row>
      <xdr:rowOff>144780</xdr:rowOff>
    </xdr:to>
    <xdr:pic>
      <xdr:nvPicPr>
        <xdr:cNvPr id="66" name="Imagem 6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192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487680</xdr:colOff>
      <xdr:row>65</xdr:row>
      <xdr:rowOff>144780</xdr:rowOff>
    </xdr:to>
    <xdr:pic>
      <xdr:nvPicPr>
        <xdr:cNvPr id="67" name="Imagem 6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382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487680</xdr:colOff>
      <xdr:row>66</xdr:row>
      <xdr:rowOff>144780</xdr:rowOff>
    </xdr:to>
    <xdr:pic>
      <xdr:nvPicPr>
        <xdr:cNvPr id="68" name="Imagem 6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573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487680</xdr:colOff>
      <xdr:row>67</xdr:row>
      <xdr:rowOff>144780</xdr:rowOff>
    </xdr:to>
    <xdr:pic>
      <xdr:nvPicPr>
        <xdr:cNvPr id="69" name="Imagem 68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763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487680</xdr:colOff>
      <xdr:row>68</xdr:row>
      <xdr:rowOff>144780</xdr:rowOff>
    </xdr:to>
    <xdr:pic>
      <xdr:nvPicPr>
        <xdr:cNvPr id="70" name="Imagem 6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2954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487680</xdr:colOff>
      <xdr:row>69</xdr:row>
      <xdr:rowOff>144780</xdr:rowOff>
    </xdr:to>
    <xdr:pic>
      <xdr:nvPicPr>
        <xdr:cNvPr id="71" name="Imagem 7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144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487680</xdr:colOff>
      <xdr:row>70</xdr:row>
      <xdr:rowOff>144780</xdr:rowOff>
    </xdr:to>
    <xdr:pic>
      <xdr:nvPicPr>
        <xdr:cNvPr id="72" name="Imagem 7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335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487680</xdr:colOff>
      <xdr:row>71</xdr:row>
      <xdr:rowOff>144780</xdr:rowOff>
    </xdr:to>
    <xdr:pic>
      <xdr:nvPicPr>
        <xdr:cNvPr id="73" name="Imagem 7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525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487680</xdr:colOff>
      <xdr:row>72</xdr:row>
      <xdr:rowOff>144780</xdr:rowOff>
    </xdr:to>
    <xdr:pic>
      <xdr:nvPicPr>
        <xdr:cNvPr id="74" name="Imagem 7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716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73</xdr:row>
      <xdr:rowOff>0</xdr:rowOff>
    </xdr:from>
    <xdr:to>
      <xdr:col>5</xdr:col>
      <xdr:colOff>487680</xdr:colOff>
      <xdr:row>73</xdr:row>
      <xdr:rowOff>144780</xdr:rowOff>
    </xdr:to>
    <xdr:pic>
      <xdr:nvPicPr>
        <xdr:cNvPr id="75" name="Imagem 7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3906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74</xdr:row>
      <xdr:rowOff>0</xdr:rowOff>
    </xdr:from>
    <xdr:to>
      <xdr:col>5</xdr:col>
      <xdr:colOff>487680</xdr:colOff>
      <xdr:row>74</xdr:row>
      <xdr:rowOff>144780</xdr:rowOff>
    </xdr:to>
    <xdr:pic>
      <xdr:nvPicPr>
        <xdr:cNvPr id="76" name="Imagem 75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097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487680</xdr:colOff>
      <xdr:row>75</xdr:row>
      <xdr:rowOff>144780</xdr:rowOff>
    </xdr:to>
    <xdr:pic>
      <xdr:nvPicPr>
        <xdr:cNvPr id="77" name="Imagem 7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287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487680</xdr:colOff>
      <xdr:row>76</xdr:row>
      <xdr:rowOff>144780</xdr:rowOff>
    </xdr:to>
    <xdr:pic>
      <xdr:nvPicPr>
        <xdr:cNvPr id="78" name="Imagem 7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478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487680</xdr:colOff>
      <xdr:row>77</xdr:row>
      <xdr:rowOff>144780</xdr:rowOff>
    </xdr:to>
    <xdr:pic>
      <xdr:nvPicPr>
        <xdr:cNvPr id="79" name="Imagem 78" descr="https://www.leonelconsorcios.com.br/sys/imgs/banco-BRADESC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668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487680</xdr:colOff>
      <xdr:row>78</xdr:row>
      <xdr:rowOff>144780</xdr:rowOff>
    </xdr:to>
    <xdr:pic>
      <xdr:nvPicPr>
        <xdr:cNvPr id="80" name="Imagem 7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859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487680</xdr:colOff>
      <xdr:row>79</xdr:row>
      <xdr:rowOff>144780</xdr:rowOff>
    </xdr:to>
    <xdr:pic>
      <xdr:nvPicPr>
        <xdr:cNvPr id="81" name="Imagem 80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049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487680</xdr:colOff>
      <xdr:row>80</xdr:row>
      <xdr:rowOff>144780</xdr:rowOff>
    </xdr:to>
    <xdr:pic>
      <xdr:nvPicPr>
        <xdr:cNvPr id="82" name="Imagem 8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240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487680</xdr:colOff>
      <xdr:row>81</xdr:row>
      <xdr:rowOff>144780</xdr:rowOff>
    </xdr:to>
    <xdr:pic>
      <xdr:nvPicPr>
        <xdr:cNvPr id="83" name="Imagem 8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430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487680</xdr:colOff>
      <xdr:row>82</xdr:row>
      <xdr:rowOff>144780</xdr:rowOff>
    </xdr:to>
    <xdr:pic>
      <xdr:nvPicPr>
        <xdr:cNvPr id="84" name="Imagem 8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21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487680</xdr:colOff>
      <xdr:row>83</xdr:row>
      <xdr:rowOff>144780</xdr:rowOff>
    </xdr:to>
    <xdr:pic>
      <xdr:nvPicPr>
        <xdr:cNvPr id="85" name="Imagem 8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811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487680</xdr:colOff>
      <xdr:row>84</xdr:row>
      <xdr:rowOff>144780</xdr:rowOff>
    </xdr:to>
    <xdr:pic>
      <xdr:nvPicPr>
        <xdr:cNvPr id="86" name="Imagem 85" descr="https://www.leonelconsorcios.com.br/sys/imgs/banco-CAIX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002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487680</xdr:colOff>
      <xdr:row>85</xdr:row>
      <xdr:rowOff>144780</xdr:rowOff>
    </xdr:to>
    <xdr:pic>
      <xdr:nvPicPr>
        <xdr:cNvPr id="87" name="Imagem 8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192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5</xdr:col>
      <xdr:colOff>487680</xdr:colOff>
      <xdr:row>86</xdr:row>
      <xdr:rowOff>144780</xdr:rowOff>
    </xdr:to>
    <xdr:pic>
      <xdr:nvPicPr>
        <xdr:cNvPr id="88" name="Imagem 8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383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87</xdr:row>
      <xdr:rowOff>0</xdr:rowOff>
    </xdr:from>
    <xdr:to>
      <xdr:col>5</xdr:col>
      <xdr:colOff>487680</xdr:colOff>
      <xdr:row>87</xdr:row>
      <xdr:rowOff>144780</xdr:rowOff>
    </xdr:to>
    <xdr:pic>
      <xdr:nvPicPr>
        <xdr:cNvPr id="89" name="Imagem 88" descr="https://www.leonelconsorcios.com.br/sys/imgs/banco-BRADESC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573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88</xdr:row>
      <xdr:rowOff>0</xdr:rowOff>
    </xdr:from>
    <xdr:to>
      <xdr:col>5</xdr:col>
      <xdr:colOff>487680</xdr:colOff>
      <xdr:row>88</xdr:row>
      <xdr:rowOff>144780</xdr:rowOff>
    </xdr:to>
    <xdr:pic>
      <xdr:nvPicPr>
        <xdr:cNvPr id="90" name="Imagem 8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764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89</xdr:row>
      <xdr:rowOff>0</xdr:rowOff>
    </xdr:from>
    <xdr:to>
      <xdr:col>5</xdr:col>
      <xdr:colOff>487680</xdr:colOff>
      <xdr:row>89</xdr:row>
      <xdr:rowOff>144780</xdr:rowOff>
    </xdr:to>
    <xdr:pic>
      <xdr:nvPicPr>
        <xdr:cNvPr id="91" name="Imagem 9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6954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90</xdr:row>
      <xdr:rowOff>0</xdr:rowOff>
    </xdr:from>
    <xdr:to>
      <xdr:col>5</xdr:col>
      <xdr:colOff>487680</xdr:colOff>
      <xdr:row>90</xdr:row>
      <xdr:rowOff>144780</xdr:rowOff>
    </xdr:to>
    <xdr:pic>
      <xdr:nvPicPr>
        <xdr:cNvPr id="92" name="Imagem 9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145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91</xdr:row>
      <xdr:rowOff>0</xdr:rowOff>
    </xdr:from>
    <xdr:to>
      <xdr:col>5</xdr:col>
      <xdr:colOff>487680</xdr:colOff>
      <xdr:row>91</xdr:row>
      <xdr:rowOff>144780</xdr:rowOff>
    </xdr:to>
    <xdr:pic>
      <xdr:nvPicPr>
        <xdr:cNvPr id="93" name="Imagem 9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335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487680</xdr:colOff>
      <xdr:row>92</xdr:row>
      <xdr:rowOff>144780</xdr:rowOff>
    </xdr:to>
    <xdr:pic>
      <xdr:nvPicPr>
        <xdr:cNvPr id="94" name="Imagem 9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526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93</xdr:row>
      <xdr:rowOff>0</xdr:rowOff>
    </xdr:from>
    <xdr:to>
      <xdr:col>5</xdr:col>
      <xdr:colOff>487680</xdr:colOff>
      <xdr:row>93</xdr:row>
      <xdr:rowOff>144780</xdr:rowOff>
    </xdr:to>
    <xdr:pic>
      <xdr:nvPicPr>
        <xdr:cNvPr id="95" name="Imagem 9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716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94</xdr:row>
      <xdr:rowOff>0</xdr:rowOff>
    </xdr:from>
    <xdr:to>
      <xdr:col>5</xdr:col>
      <xdr:colOff>487680</xdr:colOff>
      <xdr:row>94</xdr:row>
      <xdr:rowOff>144780</xdr:rowOff>
    </xdr:to>
    <xdr:pic>
      <xdr:nvPicPr>
        <xdr:cNvPr id="96" name="Imagem 9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7907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487680</xdr:colOff>
      <xdr:row>95</xdr:row>
      <xdr:rowOff>144780</xdr:rowOff>
    </xdr:to>
    <xdr:pic>
      <xdr:nvPicPr>
        <xdr:cNvPr id="97" name="Imagem 9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097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487680</xdr:colOff>
      <xdr:row>96</xdr:row>
      <xdr:rowOff>144780</xdr:rowOff>
    </xdr:to>
    <xdr:pic>
      <xdr:nvPicPr>
        <xdr:cNvPr id="98" name="Imagem 9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288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97</xdr:row>
      <xdr:rowOff>0</xdr:rowOff>
    </xdr:from>
    <xdr:to>
      <xdr:col>5</xdr:col>
      <xdr:colOff>487680</xdr:colOff>
      <xdr:row>97</xdr:row>
      <xdr:rowOff>144780</xdr:rowOff>
    </xdr:to>
    <xdr:pic>
      <xdr:nvPicPr>
        <xdr:cNvPr id="99" name="Imagem 9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478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98</xdr:row>
      <xdr:rowOff>0</xdr:rowOff>
    </xdr:from>
    <xdr:to>
      <xdr:col>5</xdr:col>
      <xdr:colOff>487680</xdr:colOff>
      <xdr:row>98</xdr:row>
      <xdr:rowOff>144780</xdr:rowOff>
    </xdr:to>
    <xdr:pic>
      <xdr:nvPicPr>
        <xdr:cNvPr id="100" name="Imagem 9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669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487680</xdr:colOff>
      <xdr:row>99</xdr:row>
      <xdr:rowOff>144780</xdr:rowOff>
    </xdr:to>
    <xdr:pic>
      <xdr:nvPicPr>
        <xdr:cNvPr id="101" name="Imagem 100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8859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100</xdr:row>
      <xdr:rowOff>0</xdr:rowOff>
    </xdr:from>
    <xdr:to>
      <xdr:col>5</xdr:col>
      <xdr:colOff>487680</xdr:colOff>
      <xdr:row>100</xdr:row>
      <xdr:rowOff>144780</xdr:rowOff>
    </xdr:to>
    <xdr:pic>
      <xdr:nvPicPr>
        <xdr:cNvPr id="102" name="Imagem 101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101</xdr:row>
      <xdr:rowOff>0</xdr:rowOff>
    </xdr:from>
    <xdr:to>
      <xdr:col>5</xdr:col>
      <xdr:colOff>487680</xdr:colOff>
      <xdr:row>101</xdr:row>
      <xdr:rowOff>144780</xdr:rowOff>
    </xdr:to>
    <xdr:pic>
      <xdr:nvPicPr>
        <xdr:cNvPr id="103" name="Imagem 102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240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102</xdr:row>
      <xdr:rowOff>0</xdr:rowOff>
    </xdr:from>
    <xdr:to>
      <xdr:col>5</xdr:col>
      <xdr:colOff>487680</xdr:colOff>
      <xdr:row>102</xdr:row>
      <xdr:rowOff>144780</xdr:rowOff>
    </xdr:to>
    <xdr:pic>
      <xdr:nvPicPr>
        <xdr:cNvPr id="104" name="Imagem 103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431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5</xdr:col>
      <xdr:colOff>487680</xdr:colOff>
      <xdr:row>103</xdr:row>
      <xdr:rowOff>144780</xdr:rowOff>
    </xdr:to>
    <xdr:pic>
      <xdr:nvPicPr>
        <xdr:cNvPr id="105" name="Imagem 104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621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104</xdr:row>
      <xdr:rowOff>0</xdr:rowOff>
    </xdr:from>
    <xdr:to>
      <xdr:col>5</xdr:col>
      <xdr:colOff>487680</xdr:colOff>
      <xdr:row>104</xdr:row>
      <xdr:rowOff>144780</xdr:rowOff>
    </xdr:to>
    <xdr:pic>
      <xdr:nvPicPr>
        <xdr:cNvPr id="106" name="Imagem 105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812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105</xdr:row>
      <xdr:rowOff>0</xdr:rowOff>
    </xdr:from>
    <xdr:to>
      <xdr:col>5</xdr:col>
      <xdr:colOff>487680</xdr:colOff>
      <xdr:row>105</xdr:row>
      <xdr:rowOff>144780</xdr:rowOff>
    </xdr:to>
    <xdr:pic>
      <xdr:nvPicPr>
        <xdr:cNvPr id="107" name="Imagem 106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002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106</xdr:row>
      <xdr:rowOff>0</xdr:rowOff>
    </xdr:from>
    <xdr:to>
      <xdr:col>5</xdr:col>
      <xdr:colOff>487680</xdr:colOff>
      <xdr:row>106</xdr:row>
      <xdr:rowOff>144780</xdr:rowOff>
    </xdr:to>
    <xdr:pic>
      <xdr:nvPicPr>
        <xdr:cNvPr id="108" name="Imagem 107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193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107</xdr:row>
      <xdr:rowOff>0</xdr:rowOff>
    </xdr:from>
    <xdr:to>
      <xdr:col>5</xdr:col>
      <xdr:colOff>487680</xdr:colOff>
      <xdr:row>107</xdr:row>
      <xdr:rowOff>144780</xdr:rowOff>
    </xdr:to>
    <xdr:pic>
      <xdr:nvPicPr>
        <xdr:cNvPr id="109" name="Imagem 108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3835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108</xdr:row>
      <xdr:rowOff>0</xdr:rowOff>
    </xdr:from>
    <xdr:to>
      <xdr:col>5</xdr:col>
      <xdr:colOff>487680</xdr:colOff>
      <xdr:row>108</xdr:row>
      <xdr:rowOff>144780</xdr:rowOff>
    </xdr:to>
    <xdr:pic>
      <xdr:nvPicPr>
        <xdr:cNvPr id="110" name="Imagem 109" descr="https://www.leonelconsorcios.com.br/sys/imgs/banco-ITA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574000"/>
          <a:ext cx="4876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/>
  </sheetPr>
  <dimension ref="A1:P223"/>
  <sheetViews>
    <sheetView showGridLines="0" tabSelected="1" workbookViewId="0">
      <pane ySplit="3" topLeftCell="A4" activePane="bottomLeft" state="frozen"/>
      <selection activeCell="D6" sqref="D6:E89"/>
      <selection pane="bottomLeft" sqref="A1:A1048576"/>
    </sheetView>
  </sheetViews>
  <sheetFormatPr defaultRowHeight="19.2" customHeight="1" x14ac:dyDescent="0.3"/>
  <cols>
    <col min="1" max="1" width="13.109375" style="5" bestFit="1" customWidth="1"/>
    <col min="2" max="2" width="19" style="5" customWidth="1"/>
    <col min="3" max="4" width="13.6640625" style="5" customWidth="1"/>
    <col min="5" max="5" width="19" style="20" hidden="1" customWidth="1"/>
    <col min="6" max="11" width="16.6640625" style="5" customWidth="1"/>
    <col min="12" max="12" width="11.21875" style="5" customWidth="1"/>
    <col min="13" max="13" width="10" style="5" bestFit="1" customWidth="1"/>
    <col min="14" max="14" width="9.5546875" style="5" bestFit="1" customWidth="1"/>
    <col min="15" max="16384" width="8.88671875" style="5"/>
  </cols>
  <sheetData>
    <row r="1" spans="1:16" ht="19.2" customHeight="1" x14ac:dyDescent="0.3">
      <c r="A1" s="1"/>
      <c r="B1" s="2"/>
      <c r="C1" s="1"/>
      <c r="D1" s="1"/>
      <c r="E1" s="3"/>
      <c r="F1" s="4"/>
      <c r="G1" s="4"/>
      <c r="H1" s="4"/>
      <c r="I1" s="4"/>
      <c r="J1" s="4"/>
      <c r="K1" s="4"/>
    </row>
    <row r="2" spans="1:16" s="6" customFormat="1" ht="19.2" customHeight="1" thickBot="1" x14ac:dyDescent="0.35">
      <c r="A2" s="28"/>
      <c r="B2" s="28"/>
      <c r="C2" s="28"/>
      <c r="D2" s="28"/>
      <c r="E2" s="29"/>
      <c r="F2" s="26" t="s">
        <v>0</v>
      </c>
      <c r="G2" s="27"/>
      <c r="H2" s="27"/>
      <c r="I2" s="27"/>
      <c r="J2" s="27"/>
      <c r="K2" s="27"/>
    </row>
    <row r="3" spans="1:16" ht="19.2" customHeight="1" thickBot="1" x14ac:dyDescent="0.35">
      <c r="A3" s="21" t="s">
        <v>1</v>
      </c>
      <c r="B3" s="21" t="s">
        <v>2</v>
      </c>
      <c r="C3" s="21" t="s">
        <v>3</v>
      </c>
      <c r="D3" s="22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</row>
    <row r="4" spans="1:16" ht="19.2" hidden="1" customHeight="1" x14ac:dyDescent="0.3">
      <c r="A4" s="10">
        <v>54000</v>
      </c>
      <c r="B4" s="10">
        <v>31588</v>
      </c>
      <c r="C4" s="10">
        <v>27</v>
      </c>
      <c r="D4" s="11">
        <v>1450</v>
      </c>
      <c r="E4" s="11">
        <v>413.34</v>
      </c>
      <c r="F4" s="12">
        <f t="shared" ref="F4:F35" si="0">B4+C4*D4</f>
        <v>70738</v>
      </c>
      <c r="G4" s="13">
        <f t="shared" ref="G4:G35" si="1">A4/B4</f>
        <v>1.709509940483728</v>
      </c>
      <c r="H4" s="13">
        <f t="shared" ref="H4:H35" si="2">C4*D4</f>
        <v>39150</v>
      </c>
      <c r="I4" s="14">
        <f t="shared" ref="I4:I35" si="3">(F4/A4)-1</f>
        <v>0.309962962962963</v>
      </c>
      <c r="J4" s="15">
        <f t="shared" ref="J4:J35" si="4">(1+I4)^(12/C4)-1</f>
        <v>0.12749628245219569</v>
      </c>
      <c r="K4" s="15">
        <f t="shared" ref="K4:K35" si="5">(1+RATE(C4,-D4,A4-B4))^12-1</f>
        <v>0.69527476338304273</v>
      </c>
    </row>
    <row r="5" spans="1:16" ht="19.2" customHeight="1" x14ac:dyDescent="0.3">
      <c r="A5" s="10">
        <v>54000</v>
      </c>
      <c r="B5" s="10">
        <v>20670</v>
      </c>
      <c r="C5" s="10">
        <v>171</v>
      </c>
      <c r="D5" s="11">
        <v>380</v>
      </c>
      <c r="E5" s="11">
        <v>938</v>
      </c>
      <c r="F5" s="12">
        <f t="shared" si="0"/>
        <v>85650</v>
      </c>
      <c r="G5" s="13">
        <f t="shared" si="1"/>
        <v>2.6124818577648767</v>
      </c>
      <c r="H5" s="13">
        <f t="shared" si="2"/>
        <v>64980</v>
      </c>
      <c r="I5" s="14">
        <f t="shared" si="3"/>
        <v>0.58611111111111103</v>
      </c>
      <c r="J5" s="15">
        <f t="shared" si="4"/>
        <v>3.2900526436423938E-2</v>
      </c>
      <c r="K5" s="15">
        <f t="shared" si="5"/>
        <v>0.11208249039424611</v>
      </c>
      <c r="L5" s="16"/>
      <c r="M5" s="23"/>
      <c r="N5" s="23"/>
      <c r="O5" s="23"/>
      <c r="P5" s="23"/>
    </row>
    <row r="6" spans="1:16" ht="19.2" hidden="1" customHeight="1" x14ac:dyDescent="0.3">
      <c r="A6" s="10">
        <v>61000</v>
      </c>
      <c r="B6" s="10">
        <v>17914</v>
      </c>
      <c r="C6" s="10">
        <v>77</v>
      </c>
      <c r="D6" s="11">
        <v>990</v>
      </c>
      <c r="E6" s="11">
        <v>471.05</v>
      </c>
      <c r="F6" s="12">
        <f t="shared" si="0"/>
        <v>94144</v>
      </c>
      <c r="G6" s="13">
        <f t="shared" si="1"/>
        <v>3.4051579770012279</v>
      </c>
      <c r="H6" s="13">
        <f t="shared" si="2"/>
        <v>76230</v>
      </c>
      <c r="I6" s="14">
        <f t="shared" si="3"/>
        <v>0.54334426229508193</v>
      </c>
      <c r="J6" s="15">
        <f t="shared" si="4"/>
        <v>6.9968094982003626E-2</v>
      </c>
      <c r="K6" s="15">
        <f t="shared" si="5"/>
        <v>0.21587257546361749</v>
      </c>
    </row>
    <row r="7" spans="1:16" ht="19.2" customHeight="1" x14ac:dyDescent="0.3">
      <c r="A7" s="10">
        <v>67200</v>
      </c>
      <c r="B7" s="10">
        <v>27454</v>
      </c>
      <c r="C7" s="10">
        <v>140</v>
      </c>
      <c r="D7" s="11">
        <v>530</v>
      </c>
      <c r="E7" s="11">
        <v>609.41</v>
      </c>
      <c r="F7" s="12">
        <f t="shared" si="0"/>
        <v>101654</v>
      </c>
      <c r="G7" s="13">
        <f t="shared" si="1"/>
        <v>2.4477307496175422</v>
      </c>
      <c r="H7" s="13">
        <f t="shared" si="2"/>
        <v>74200</v>
      </c>
      <c r="I7" s="14">
        <f t="shared" si="3"/>
        <v>0.51270833333333332</v>
      </c>
      <c r="J7" s="15">
        <f t="shared" si="4"/>
        <v>3.6114111121141823E-2</v>
      </c>
      <c r="K7" s="15">
        <f t="shared" si="5"/>
        <v>0.1274037200415874</v>
      </c>
      <c r="L7" s="16"/>
    </row>
    <row r="8" spans="1:16" ht="19.2" hidden="1" customHeight="1" x14ac:dyDescent="0.3">
      <c r="A8" s="10">
        <v>74500</v>
      </c>
      <c r="B8" s="10">
        <v>21094</v>
      </c>
      <c r="C8" s="10">
        <v>77</v>
      </c>
      <c r="D8" s="11">
        <v>1270</v>
      </c>
      <c r="E8" s="11">
        <v>1353.91</v>
      </c>
      <c r="F8" s="12">
        <f t="shared" si="0"/>
        <v>118884</v>
      </c>
      <c r="G8" s="13">
        <f t="shared" si="1"/>
        <v>3.5318099933630416</v>
      </c>
      <c r="H8" s="13">
        <f t="shared" si="2"/>
        <v>97790</v>
      </c>
      <c r="I8" s="14">
        <f t="shared" si="3"/>
        <v>0.59575838926174507</v>
      </c>
      <c r="J8" s="15">
        <f t="shared" si="4"/>
        <v>7.5551578583043622E-2</v>
      </c>
      <c r="K8" s="15">
        <f t="shared" si="5"/>
        <v>0.2321951323877689</v>
      </c>
      <c r="N8" s="23"/>
      <c r="P8" s="23"/>
    </row>
    <row r="9" spans="1:16" ht="19.2" hidden="1" customHeight="1" x14ac:dyDescent="0.3">
      <c r="A9" s="10">
        <v>75800</v>
      </c>
      <c r="B9" s="10">
        <v>21412</v>
      </c>
      <c r="C9" s="10">
        <v>77</v>
      </c>
      <c r="D9" s="11">
        <v>1190</v>
      </c>
      <c r="E9" s="11">
        <v>389.08</v>
      </c>
      <c r="F9" s="12">
        <f t="shared" si="0"/>
        <v>113042</v>
      </c>
      <c r="G9" s="13">
        <f t="shared" si="1"/>
        <v>3.5400709882308985</v>
      </c>
      <c r="H9" s="13">
        <f t="shared" si="2"/>
        <v>91630</v>
      </c>
      <c r="I9" s="14">
        <f t="shared" si="3"/>
        <v>0.49131926121372027</v>
      </c>
      <c r="J9" s="15">
        <f t="shared" si="4"/>
        <v>6.4265460488226456E-2</v>
      </c>
      <c r="K9" s="15">
        <f t="shared" si="5"/>
        <v>0.19342298193701768</v>
      </c>
      <c r="L9" s="16"/>
    </row>
    <row r="10" spans="1:16" ht="19.2" customHeight="1" x14ac:dyDescent="0.3">
      <c r="A10" s="10">
        <v>78500</v>
      </c>
      <c r="B10" s="10">
        <v>28514</v>
      </c>
      <c r="C10" s="10">
        <v>86</v>
      </c>
      <c r="D10" s="11">
        <v>760</v>
      </c>
      <c r="E10" s="11">
        <v>779.12</v>
      </c>
      <c r="F10" s="12">
        <f t="shared" si="0"/>
        <v>93874</v>
      </c>
      <c r="G10" s="13">
        <f t="shared" si="1"/>
        <v>2.7530335975310374</v>
      </c>
      <c r="H10" s="13">
        <f t="shared" si="2"/>
        <v>65360</v>
      </c>
      <c r="I10" s="14">
        <f t="shared" si="3"/>
        <v>0.1958471337579617</v>
      </c>
      <c r="J10" s="15">
        <f t="shared" si="4"/>
        <v>2.5270508285239135E-2</v>
      </c>
      <c r="K10" s="15">
        <f t="shared" si="5"/>
        <v>8.0598307535821645E-2</v>
      </c>
    </row>
    <row r="11" spans="1:16" ht="19.2" customHeight="1" x14ac:dyDescent="0.3">
      <c r="A11" s="10">
        <v>83000</v>
      </c>
      <c r="B11" s="10">
        <v>29680</v>
      </c>
      <c r="C11" s="10">
        <v>80</v>
      </c>
      <c r="D11" s="11">
        <v>970</v>
      </c>
      <c r="E11" s="11">
        <v>525.38</v>
      </c>
      <c r="F11" s="12">
        <f t="shared" si="0"/>
        <v>107280</v>
      </c>
      <c r="G11" s="13">
        <f t="shared" si="1"/>
        <v>2.7964959568733154</v>
      </c>
      <c r="H11" s="13">
        <f t="shared" si="2"/>
        <v>77600</v>
      </c>
      <c r="I11" s="14">
        <f t="shared" si="3"/>
        <v>0.29253012048192772</v>
      </c>
      <c r="J11" s="15">
        <f t="shared" si="4"/>
        <v>3.9240590180406709E-2</v>
      </c>
      <c r="K11" s="15">
        <f t="shared" si="5"/>
        <v>0.12626059466948614</v>
      </c>
    </row>
    <row r="12" spans="1:16" ht="19.2" hidden="1" customHeight="1" x14ac:dyDescent="0.3">
      <c r="A12" s="10">
        <v>86000</v>
      </c>
      <c r="B12" s="10">
        <v>45580</v>
      </c>
      <c r="C12" s="10">
        <v>50</v>
      </c>
      <c r="D12" s="11">
        <v>1350</v>
      </c>
      <c r="E12" s="11">
        <v>701.23</v>
      </c>
      <c r="F12" s="12">
        <f t="shared" si="0"/>
        <v>113080</v>
      </c>
      <c r="G12" s="13">
        <f t="shared" si="1"/>
        <v>1.8867924528301887</v>
      </c>
      <c r="H12" s="13">
        <f t="shared" si="2"/>
        <v>67500</v>
      </c>
      <c r="I12" s="14">
        <f t="shared" si="3"/>
        <v>0.31488372093023265</v>
      </c>
      <c r="J12" s="15">
        <f t="shared" si="4"/>
        <v>6.7905845254096597E-2</v>
      </c>
      <c r="K12" s="15">
        <f t="shared" si="5"/>
        <v>0.3033941324271705</v>
      </c>
      <c r="L12" s="16"/>
    </row>
    <row r="13" spans="1:16" ht="19.2" customHeight="1" x14ac:dyDescent="0.3">
      <c r="A13" s="10">
        <v>97500</v>
      </c>
      <c r="B13" s="10">
        <v>37100</v>
      </c>
      <c r="C13" s="10">
        <v>171</v>
      </c>
      <c r="D13" s="11">
        <v>640</v>
      </c>
      <c r="E13" s="11">
        <v>535.6</v>
      </c>
      <c r="F13" s="12">
        <f t="shared" si="0"/>
        <v>146540</v>
      </c>
      <c r="G13" s="13">
        <f t="shared" si="1"/>
        <v>2.628032345013477</v>
      </c>
      <c r="H13" s="13">
        <f t="shared" si="2"/>
        <v>109440</v>
      </c>
      <c r="I13" s="14">
        <f t="shared" si="3"/>
        <v>0.50297435897435894</v>
      </c>
      <c r="J13" s="15">
        <f t="shared" si="4"/>
        <v>2.9005400681914484E-2</v>
      </c>
      <c r="K13" s="15">
        <f t="shared" si="5"/>
        <v>9.7465897556341385E-2</v>
      </c>
    </row>
    <row r="14" spans="1:16" ht="19.2" customHeight="1" x14ac:dyDescent="0.3">
      <c r="A14" s="10">
        <v>97500</v>
      </c>
      <c r="B14" s="10">
        <v>36040</v>
      </c>
      <c r="C14" s="10">
        <v>161</v>
      </c>
      <c r="D14" s="11">
        <v>730</v>
      </c>
      <c r="E14" s="11">
        <v>444.65</v>
      </c>
      <c r="F14" s="12">
        <f t="shared" si="0"/>
        <v>153570</v>
      </c>
      <c r="G14" s="13">
        <f t="shared" si="1"/>
        <v>2.7053274139844619</v>
      </c>
      <c r="H14" s="13">
        <f t="shared" si="2"/>
        <v>117530</v>
      </c>
      <c r="I14" s="14">
        <f t="shared" si="3"/>
        <v>0.57507692307692304</v>
      </c>
      <c r="J14" s="15">
        <f t="shared" si="4"/>
        <v>3.4440991508138508E-2</v>
      </c>
      <c r="K14" s="15">
        <f t="shared" si="5"/>
        <v>0.11519001291360387</v>
      </c>
    </row>
    <row r="15" spans="1:16" ht="19.2" customHeight="1" x14ac:dyDescent="0.3">
      <c r="A15" s="10">
        <v>99500</v>
      </c>
      <c r="B15" s="10">
        <v>38160</v>
      </c>
      <c r="C15" s="10">
        <v>168</v>
      </c>
      <c r="D15" s="11">
        <v>680</v>
      </c>
      <c r="E15" s="11">
        <v>569.33000000000004</v>
      </c>
      <c r="F15" s="12">
        <f t="shared" si="0"/>
        <v>152400</v>
      </c>
      <c r="G15" s="13">
        <f t="shared" si="1"/>
        <v>2.6074423480083859</v>
      </c>
      <c r="H15" s="13">
        <f t="shared" si="2"/>
        <v>114240</v>
      </c>
      <c r="I15" s="14">
        <f t="shared" si="3"/>
        <v>0.53165829145728649</v>
      </c>
      <c r="J15" s="15">
        <f t="shared" si="4"/>
        <v>3.092209827090131E-2</v>
      </c>
      <c r="K15" s="15">
        <f t="shared" si="5"/>
        <v>0.10478099769348526</v>
      </c>
      <c r="L15" s="16"/>
    </row>
    <row r="16" spans="1:16" ht="19.2" hidden="1" customHeight="1" x14ac:dyDescent="0.3">
      <c r="A16" s="10">
        <v>107500</v>
      </c>
      <c r="B16" s="10">
        <v>41340</v>
      </c>
      <c r="C16" s="10">
        <v>77</v>
      </c>
      <c r="D16" s="11">
        <v>1510</v>
      </c>
      <c r="E16" s="11">
        <v>722.64</v>
      </c>
      <c r="F16" s="12">
        <f t="shared" si="0"/>
        <v>157610</v>
      </c>
      <c r="G16" s="13">
        <f t="shared" si="1"/>
        <v>2.6003870343492985</v>
      </c>
      <c r="H16" s="13">
        <f t="shared" si="2"/>
        <v>116270</v>
      </c>
      <c r="I16" s="14">
        <f t="shared" si="3"/>
        <v>0.46613953488372095</v>
      </c>
      <c r="J16" s="15">
        <f t="shared" si="4"/>
        <v>6.1444888750839866E-2</v>
      </c>
      <c r="K16" s="15">
        <f t="shared" si="5"/>
        <v>0.21273564529004285</v>
      </c>
    </row>
    <row r="17" spans="1:12" ht="19.2" hidden="1" customHeight="1" x14ac:dyDescent="0.3">
      <c r="A17" s="10">
        <v>110000</v>
      </c>
      <c r="B17" s="10">
        <v>40280</v>
      </c>
      <c r="C17" s="10">
        <v>78</v>
      </c>
      <c r="D17" s="11">
        <v>1550</v>
      </c>
      <c r="E17" s="11">
        <v>303.57</v>
      </c>
      <c r="F17" s="12">
        <f t="shared" si="0"/>
        <v>161180</v>
      </c>
      <c r="G17" s="13">
        <f t="shared" si="1"/>
        <v>2.730883813306852</v>
      </c>
      <c r="H17" s="13">
        <f t="shared" si="2"/>
        <v>120900</v>
      </c>
      <c r="I17" s="14">
        <f t="shared" si="3"/>
        <v>0.46527272727272728</v>
      </c>
      <c r="J17" s="15">
        <f t="shared" si="4"/>
        <v>6.0537227377884584E-2</v>
      </c>
      <c r="K17" s="15">
        <f t="shared" si="5"/>
        <v>0.20369383372544969</v>
      </c>
      <c r="L17" s="16"/>
    </row>
    <row r="18" spans="1:12" ht="19.2" hidden="1" customHeight="1" x14ac:dyDescent="0.3">
      <c r="A18" s="10">
        <v>117000</v>
      </c>
      <c r="B18" s="10">
        <v>38160</v>
      </c>
      <c r="C18" s="10">
        <v>74</v>
      </c>
      <c r="D18" s="11">
        <v>1690</v>
      </c>
      <c r="E18" s="11">
        <v>411.49</v>
      </c>
      <c r="F18" s="12">
        <f t="shared" si="0"/>
        <v>163220</v>
      </c>
      <c r="G18" s="13">
        <f t="shared" si="1"/>
        <v>3.0660377358490565</v>
      </c>
      <c r="H18" s="13">
        <f t="shared" si="2"/>
        <v>125060</v>
      </c>
      <c r="I18" s="14">
        <f t="shared" si="3"/>
        <v>0.39504273504273502</v>
      </c>
      <c r="J18" s="15">
        <f t="shared" si="4"/>
        <v>5.5471773686622594E-2</v>
      </c>
      <c r="K18" s="15">
        <f t="shared" si="5"/>
        <v>0.17422839045834326</v>
      </c>
    </row>
    <row r="19" spans="1:12" ht="19.2" customHeight="1" x14ac:dyDescent="0.3">
      <c r="A19" s="10">
        <v>119000</v>
      </c>
      <c r="B19" s="10">
        <v>50880</v>
      </c>
      <c r="C19" s="10">
        <v>122</v>
      </c>
      <c r="D19" s="11">
        <v>870</v>
      </c>
      <c r="E19" s="11">
        <v>1026.44</v>
      </c>
      <c r="F19" s="12">
        <f t="shared" si="0"/>
        <v>157020</v>
      </c>
      <c r="G19" s="13">
        <f t="shared" si="1"/>
        <v>2.3388364779874213</v>
      </c>
      <c r="H19" s="13">
        <f t="shared" si="2"/>
        <v>106140</v>
      </c>
      <c r="I19" s="14">
        <f t="shared" si="3"/>
        <v>0.31949579831932784</v>
      </c>
      <c r="J19" s="15">
        <f t="shared" si="4"/>
        <v>2.7645703854537906E-2</v>
      </c>
      <c r="K19" s="15">
        <f t="shared" si="5"/>
        <v>9.8433900280375353E-2</v>
      </c>
      <c r="L19" s="16"/>
    </row>
    <row r="20" spans="1:12" ht="19.2" hidden="1" customHeight="1" x14ac:dyDescent="0.3">
      <c r="A20" s="10">
        <v>125000</v>
      </c>
      <c r="B20" s="10">
        <v>40280</v>
      </c>
      <c r="C20" s="10">
        <v>72</v>
      </c>
      <c r="D20" s="11">
        <v>1890</v>
      </c>
      <c r="E20" s="11">
        <v>348.3</v>
      </c>
      <c r="F20" s="12">
        <f t="shared" si="0"/>
        <v>176360</v>
      </c>
      <c r="G20" s="13">
        <f t="shared" si="1"/>
        <v>3.1032770605759681</v>
      </c>
      <c r="H20" s="13">
        <f t="shared" si="2"/>
        <v>136080</v>
      </c>
      <c r="I20" s="14">
        <f t="shared" si="3"/>
        <v>0.41087999999999991</v>
      </c>
      <c r="J20" s="15">
        <f t="shared" si="4"/>
        <v>5.9046459961881403E-2</v>
      </c>
      <c r="K20" s="15">
        <f t="shared" si="5"/>
        <v>0.18520211684167265</v>
      </c>
      <c r="L20" s="16"/>
    </row>
    <row r="21" spans="1:12" ht="19.2" customHeight="1" x14ac:dyDescent="0.3">
      <c r="A21" s="10">
        <v>125500</v>
      </c>
      <c r="B21" s="10">
        <v>51940</v>
      </c>
      <c r="C21" s="10">
        <v>162</v>
      </c>
      <c r="D21" s="11">
        <v>910</v>
      </c>
      <c r="E21" s="11">
        <v>655.12</v>
      </c>
      <c r="F21" s="12">
        <f t="shared" si="0"/>
        <v>199360</v>
      </c>
      <c r="G21" s="13">
        <f t="shared" si="1"/>
        <v>2.4162495186753947</v>
      </c>
      <c r="H21" s="13">
        <f t="shared" si="2"/>
        <v>147420</v>
      </c>
      <c r="I21" s="14">
        <f t="shared" si="3"/>
        <v>0.58852589641434272</v>
      </c>
      <c r="J21" s="15">
        <f t="shared" si="4"/>
        <v>3.4876360638446791E-2</v>
      </c>
      <c r="K21" s="15">
        <f t="shared" si="5"/>
        <v>0.12465641688905493</v>
      </c>
    </row>
    <row r="22" spans="1:12" ht="19.2" hidden="1" customHeight="1" x14ac:dyDescent="0.3">
      <c r="A22" s="10">
        <v>126000</v>
      </c>
      <c r="B22" s="10">
        <v>27560</v>
      </c>
      <c r="C22" s="10">
        <v>71</v>
      </c>
      <c r="D22" s="11">
        <v>2120</v>
      </c>
      <c r="E22" s="11"/>
      <c r="F22" s="12">
        <f t="shared" si="0"/>
        <v>178080</v>
      </c>
      <c r="G22" s="13">
        <f t="shared" si="1"/>
        <v>4.5718432510885343</v>
      </c>
      <c r="H22" s="13">
        <f t="shared" si="2"/>
        <v>150520</v>
      </c>
      <c r="I22" s="14">
        <f t="shared" si="3"/>
        <v>0.41333333333333333</v>
      </c>
      <c r="J22" s="15">
        <f t="shared" si="4"/>
        <v>6.0213802510025838E-2</v>
      </c>
      <c r="K22" s="15">
        <f t="shared" si="5"/>
        <v>0.16512319160302558</v>
      </c>
    </row>
    <row r="23" spans="1:12" ht="19.2" hidden="1" customHeight="1" x14ac:dyDescent="0.3">
      <c r="A23" s="10">
        <v>126000</v>
      </c>
      <c r="B23" s="10">
        <v>38160</v>
      </c>
      <c r="C23" s="10">
        <v>72</v>
      </c>
      <c r="D23" s="11">
        <v>1920</v>
      </c>
      <c r="E23" s="11"/>
      <c r="F23" s="12">
        <f t="shared" si="0"/>
        <v>176400</v>
      </c>
      <c r="G23" s="13">
        <f t="shared" si="1"/>
        <v>3.3018867924528301</v>
      </c>
      <c r="H23" s="13">
        <f t="shared" si="2"/>
        <v>138240</v>
      </c>
      <c r="I23" s="14">
        <f t="shared" si="3"/>
        <v>0.39999999999999991</v>
      </c>
      <c r="J23" s="15">
        <f t="shared" si="4"/>
        <v>5.7680926405216493E-2</v>
      </c>
      <c r="K23" s="15">
        <f t="shared" si="5"/>
        <v>0.17575811907204586</v>
      </c>
      <c r="L23" s="16"/>
    </row>
    <row r="24" spans="1:12" ht="19.2" hidden="1" customHeight="1" x14ac:dyDescent="0.3">
      <c r="A24" s="10">
        <v>127500</v>
      </c>
      <c r="B24" s="10">
        <v>37100</v>
      </c>
      <c r="C24" s="10">
        <v>74</v>
      </c>
      <c r="D24" s="11">
        <v>1850</v>
      </c>
      <c r="E24" s="11">
        <v>409.28</v>
      </c>
      <c r="F24" s="12">
        <f t="shared" si="0"/>
        <v>174000</v>
      </c>
      <c r="G24" s="13">
        <f t="shared" si="1"/>
        <v>3.4366576819407006</v>
      </c>
      <c r="H24" s="13">
        <f t="shared" si="2"/>
        <v>136900</v>
      </c>
      <c r="I24" s="14">
        <f t="shared" si="3"/>
        <v>0.36470588235294121</v>
      </c>
      <c r="J24" s="15">
        <f t="shared" si="4"/>
        <v>5.171538374266782E-2</v>
      </c>
      <c r="K24" s="15">
        <f t="shared" si="5"/>
        <v>0.15386743228897881</v>
      </c>
      <c r="L24" s="16"/>
    </row>
    <row r="25" spans="1:12" ht="19.2" hidden="1" customHeight="1" x14ac:dyDescent="0.3">
      <c r="A25" s="10">
        <v>131000</v>
      </c>
      <c r="B25" s="10">
        <v>38160</v>
      </c>
      <c r="C25" s="10">
        <v>71</v>
      </c>
      <c r="D25" s="11">
        <v>2180</v>
      </c>
      <c r="E25" s="11">
        <v>650.44000000000005</v>
      </c>
      <c r="F25" s="12">
        <f t="shared" si="0"/>
        <v>192940</v>
      </c>
      <c r="G25" s="13">
        <f t="shared" si="1"/>
        <v>3.4329140461215935</v>
      </c>
      <c r="H25" s="13">
        <f t="shared" si="2"/>
        <v>154780</v>
      </c>
      <c r="I25" s="14">
        <f t="shared" si="3"/>
        <v>0.47282442748091613</v>
      </c>
      <c r="J25" s="15">
        <f t="shared" si="4"/>
        <v>6.762782414731805E-2</v>
      </c>
      <c r="K25" s="15">
        <f t="shared" si="5"/>
        <v>0.20592722108068084</v>
      </c>
    </row>
    <row r="26" spans="1:12" ht="19.2" hidden="1" customHeight="1" x14ac:dyDescent="0.3">
      <c r="A26" s="10">
        <v>132500</v>
      </c>
      <c r="B26" s="10">
        <v>37630</v>
      </c>
      <c r="C26" s="10">
        <v>79</v>
      </c>
      <c r="D26" s="11">
        <v>1970</v>
      </c>
      <c r="E26" s="11">
        <v>361.97</v>
      </c>
      <c r="F26" s="12">
        <f t="shared" si="0"/>
        <v>193260</v>
      </c>
      <c r="G26" s="13">
        <f t="shared" si="1"/>
        <v>3.5211267605633805</v>
      </c>
      <c r="H26" s="13">
        <f t="shared" si="2"/>
        <v>155630</v>
      </c>
      <c r="I26" s="14">
        <f t="shared" si="3"/>
        <v>0.45856603773584914</v>
      </c>
      <c r="J26" s="15">
        <f t="shared" si="4"/>
        <v>5.901025737375809E-2</v>
      </c>
      <c r="K26" s="15">
        <f t="shared" si="5"/>
        <v>0.17667809762036946</v>
      </c>
    </row>
    <row r="27" spans="1:12" ht="19.2" customHeight="1" x14ac:dyDescent="0.3">
      <c r="A27" s="10">
        <v>135000</v>
      </c>
      <c r="B27" s="10">
        <v>65720</v>
      </c>
      <c r="C27" s="10">
        <v>79</v>
      </c>
      <c r="D27" s="11">
        <v>1300</v>
      </c>
      <c r="E27" s="11">
        <v>444.59</v>
      </c>
      <c r="F27" s="12">
        <f t="shared" si="0"/>
        <v>168420</v>
      </c>
      <c r="G27" s="13">
        <f t="shared" si="1"/>
        <v>2.0541692026780281</v>
      </c>
      <c r="H27" s="13">
        <f t="shared" si="2"/>
        <v>102700</v>
      </c>
      <c r="I27" s="14">
        <f t="shared" si="3"/>
        <v>0.24755555555555553</v>
      </c>
      <c r="J27" s="15">
        <f t="shared" si="4"/>
        <v>3.4168669143957331E-2</v>
      </c>
      <c r="K27" s="15">
        <f t="shared" si="5"/>
        <v>0.1351318658659777</v>
      </c>
    </row>
    <row r="28" spans="1:12" ht="19.2" hidden="1" customHeight="1" x14ac:dyDescent="0.3">
      <c r="A28" s="10">
        <v>138000</v>
      </c>
      <c r="B28" s="10">
        <v>40280</v>
      </c>
      <c r="C28" s="10">
        <v>72</v>
      </c>
      <c r="D28" s="11">
        <v>2120</v>
      </c>
      <c r="E28" s="11"/>
      <c r="F28" s="12">
        <f t="shared" si="0"/>
        <v>192920</v>
      </c>
      <c r="G28" s="13">
        <f t="shared" si="1"/>
        <v>3.426017874875869</v>
      </c>
      <c r="H28" s="13">
        <f t="shared" si="2"/>
        <v>152640</v>
      </c>
      <c r="I28" s="14">
        <f t="shared" si="3"/>
        <v>0.39797101449275352</v>
      </c>
      <c r="J28" s="15">
        <f t="shared" si="4"/>
        <v>5.742529350935377E-2</v>
      </c>
      <c r="K28" s="15">
        <f t="shared" si="5"/>
        <v>0.17232957003951466</v>
      </c>
    </row>
    <row r="29" spans="1:12" ht="19.2" customHeight="1" x14ac:dyDescent="0.3">
      <c r="A29" s="10">
        <v>141000</v>
      </c>
      <c r="B29" s="10">
        <v>55120</v>
      </c>
      <c r="C29" s="10">
        <v>163</v>
      </c>
      <c r="D29" s="11">
        <v>960</v>
      </c>
      <c r="E29" s="11">
        <v>395.78</v>
      </c>
      <c r="F29" s="12">
        <f t="shared" si="0"/>
        <v>211600</v>
      </c>
      <c r="G29" s="13">
        <f t="shared" si="1"/>
        <v>2.558055152394775</v>
      </c>
      <c r="H29" s="13">
        <f t="shared" si="2"/>
        <v>156480</v>
      </c>
      <c r="I29" s="14">
        <f t="shared" si="3"/>
        <v>0.50070921985815597</v>
      </c>
      <c r="J29" s="15">
        <f t="shared" si="4"/>
        <v>3.0336030374861434E-2</v>
      </c>
      <c r="K29" s="15">
        <f t="shared" si="5"/>
        <v>0.10359628840482471</v>
      </c>
      <c r="L29" s="16"/>
    </row>
    <row r="30" spans="1:12" ht="19.2" hidden="1" customHeight="1" x14ac:dyDescent="0.3">
      <c r="A30" s="10">
        <v>144000</v>
      </c>
      <c r="B30" s="10">
        <v>33920</v>
      </c>
      <c r="C30" s="10">
        <v>70</v>
      </c>
      <c r="D30" s="11">
        <v>2480</v>
      </c>
      <c r="E30" s="11"/>
      <c r="F30" s="12">
        <f t="shared" si="0"/>
        <v>207520</v>
      </c>
      <c r="G30" s="13">
        <f t="shared" si="1"/>
        <v>4.2452830188679247</v>
      </c>
      <c r="H30" s="13">
        <f t="shared" si="2"/>
        <v>173600</v>
      </c>
      <c r="I30" s="14">
        <f t="shared" si="3"/>
        <v>0.44111111111111101</v>
      </c>
      <c r="J30" s="15">
        <f t="shared" si="4"/>
        <v>6.4646130557696857E-2</v>
      </c>
      <c r="K30" s="15">
        <f t="shared" si="5"/>
        <v>0.18210066847589701</v>
      </c>
    </row>
    <row r="31" spans="1:12" ht="19.2" hidden="1" customHeight="1" x14ac:dyDescent="0.3">
      <c r="A31" s="10">
        <v>149000</v>
      </c>
      <c r="B31" s="10">
        <v>49820</v>
      </c>
      <c r="C31" s="10">
        <v>94</v>
      </c>
      <c r="D31" s="11">
        <v>2000</v>
      </c>
      <c r="E31" s="11"/>
      <c r="F31" s="12">
        <f t="shared" si="0"/>
        <v>237820</v>
      </c>
      <c r="G31" s="13">
        <f t="shared" si="1"/>
        <v>2.9907667603372139</v>
      </c>
      <c r="H31" s="13">
        <f t="shared" si="2"/>
        <v>188000</v>
      </c>
      <c r="I31" s="14">
        <f t="shared" si="3"/>
        <v>0.59610738255033557</v>
      </c>
      <c r="J31" s="15">
        <f t="shared" si="4"/>
        <v>6.1506901416826576E-2</v>
      </c>
      <c r="K31" s="15">
        <f t="shared" si="5"/>
        <v>0.20054802335001409</v>
      </c>
      <c r="L31" s="16"/>
    </row>
    <row r="32" spans="1:12" ht="19.2" hidden="1" customHeight="1" x14ac:dyDescent="0.3">
      <c r="A32" s="10">
        <v>162020.32</v>
      </c>
      <c r="B32" s="10">
        <v>57240</v>
      </c>
      <c r="C32" s="10">
        <v>84</v>
      </c>
      <c r="D32" s="11">
        <v>2180</v>
      </c>
      <c r="E32" s="11"/>
      <c r="F32" s="12">
        <f t="shared" si="0"/>
        <v>240360</v>
      </c>
      <c r="G32" s="13">
        <f t="shared" si="1"/>
        <v>2.830543675751223</v>
      </c>
      <c r="H32" s="13">
        <f t="shared" si="2"/>
        <v>183120</v>
      </c>
      <c r="I32" s="14">
        <f t="shared" si="3"/>
        <v>0.48351762297469847</v>
      </c>
      <c r="J32" s="15">
        <f t="shared" si="4"/>
        <v>5.7962775068129968E-2</v>
      </c>
      <c r="K32" s="15">
        <f t="shared" si="5"/>
        <v>0.19134566397826891</v>
      </c>
    </row>
    <row r="33" spans="1:12" ht="19.2" hidden="1" customHeight="1" x14ac:dyDescent="0.3">
      <c r="A33" s="10">
        <v>176500</v>
      </c>
      <c r="B33" s="10">
        <v>93280</v>
      </c>
      <c r="C33" s="10">
        <v>82</v>
      </c>
      <c r="D33" s="11">
        <v>1710</v>
      </c>
      <c r="E33" s="11"/>
      <c r="F33" s="12">
        <f t="shared" si="0"/>
        <v>233500</v>
      </c>
      <c r="G33" s="13">
        <f t="shared" si="1"/>
        <v>1.8921526586620927</v>
      </c>
      <c r="H33" s="13">
        <f t="shared" si="2"/>
        <v>140220</v>
      </c>
      <c r="I33" s="14">
        <f t="shared" si="3"/>
        <v>0.3229461756373937</v>
      </c>
      <c r="J33" s="15">
        <f t="shared" si="4"/>
        <v>4.1805533368363346E-2</v>
      </c>
      <c r="K33" s="15">
        <f t="shared" si="5"/>
        <v>0.18085860010394739</v>
      </c>
      <c r="L33" s="16"/>
    </row>
    <row r="34" spans="1:12" ht="19.2" hidden="1" customHeight="1" x14ac:dyDescent="0.3">
      <c r="A34" s="10">
        <v>195500</v>
      </c>
      <c r="B34" s="10">
        <v>97520</v>
      </c>
      <c r="C34" s="10">
        <v>74</v>
      </c>
      <c r="D34" s="11">
        <v>2330</v>
      </c>
      <c r="E34" s="11"/>
      <c r="F34" s="12">
        <f t="shared" si="0"/>
        <v>269940</v>
      </c>
      <c r="G34" s="13">
        <f t="shared" si="1"/>
        <v>2.0047169811320753</v>
      </c>
      <c r="H34" s="13">
        <f t="shared" si="2"/>
        <v>172420</v>
      </c>
      <c r="I34" s="14">
        <f t="shared" si="3"/>
        <v>0.38076726342710998</v>
      </c>
      <c r="J34" s="15">
        <f t="shared" si="4"/>
        <v>5.3712762658874702E-2</v>
      </c>
      <c r="K34" s="15">
        <f t="shared" si="5"/>
        <v>0.2227459537887686</v>
      </c>
    </row>
    <row r="35" spans="1:12" ht="19.2" customHeight="1" x14ac:dyDescent="0.3">
      <c r="A35" s="10">
        <v>200000</v>
      </c>
      <c r="B35" s="10">
        <v>83740</v>
      </c>
      <c r="C35" s="10">
        <v>175</v>
      </c>
      <c r="D35" s="11">
        <v>1260</v>
      </c>
      <c r="E35" s="11"/>
      <c r="F35" s="12">
        <f t="shared" si="0"/>
        <v>304240</v>
      </c>
      <c r="G35" s="13">
        <f t="shared" si="1"/>
        <v>2.3883448770002387</v>
      </c>
      <c r="H35" s="13">
        <f t="shared" si="2"/>
        <v>220500</v>
      </c>
      <c r="I35" s="14">
        <f t="shared" si="3"/>
        <v>0.52120000000000011</v>
      </c>
      <c r="J35" s="15">
        <f t="shared" si="4"/>
        <v>2.9183407756030011E-2</v>
      </c>
      <c r="K35" s="15">
        <f t="shared" si="5"/>
        <v>0.10395973408061576</v>
      </c>
      <c r="L35" s="16"/>
    </row>
    <row r="36" spans="1:12" ht="19.2" hidden="1" customHeight="1" x14ac:dyDescent="0.3">
      <c r="A36" s="10">
        <v>255000</v>
      </c>
      <c r="B36" s="10">
        <v>62540</v>
      </c>
      <c r="C36" s="10">
        <v>59</v>
      </c>
      <c r="D36" s="11">
        <v>4900</v>
      </c>
      <c r="E36" s="11"/>
      <c r="F36" s="12">
        <f t="shared" ref="F36:F56" si="6">B36+C36*D36</f>
        <v>351640</v>
      </c>
      <c r="G36" s="13">
        <f t="shared" ref="G36:G56" si="7">A36/B36</f>
        <v>4.0773904700991368</v>
      </c>
      <c r="H36" s="13">
        <f t="shared" ref="H36:H56" si="8">C36*D36</f>
        <v>289100</v>
      </c>
      <c r="I36" s="14">
        <f t="shared" ref="I36:I56" si="9">(F36/A36)-1</f>
        <v>0.37898039215686286</v>
      </c>
      <c r="J36" s="15">
        <f t="shared" ref="J36:J56" si="10">(1+I36)^(12/C36)-1</f>
        <v>6.7541326742460051E-2</v>
      </c>
      <c r="K36" s="15">
        <f t="shared" ref="K36:K56" si="11">(1+RATE(C36,-D36,A36-B36))^12-1</f>
        <v>0.19126497630752515</v>
      </c>
    </row>
    <row r="37" spans="1:12" ht="19.2" hidden="1" customHeight="1" x14ac:dyDescent="0.3">
      <c r="A37" s="10">
        <v>255000</v>
      </c>
      <c r="B37" s="10">
        <v>62540</v>
      </c>
      <c r="C37" s="10">
        <v>72</v>
      </c>
      <c r="D37" s="11">
        <v>4160</v>
      </c>
      <c r="E37" s="11">
        <v>608.97</v>
      </c>
      <c r="F37" s="12">
        <f t="shared" si="6"/>
        <v>362060</v>
      </c>
      <c r="G37" s="13">
        <f t="shared" si="7"/>
        <v>4.0773904700991368</v>
      </c>
      <c r="H37" s="13">
        <f t="shared" si="8"/>
        <v>299520</v>
      </c>
      <c r="I37" s="14">
        <f t="shared" si="9"/>
        <v>0.41984313725490185</v>
      </c>
      <c r="J37" s="15">
        <f t="shared" si="10"/>
        <v>6.0164833989532429E-2</v>
      </c>
      <c r="K37" s="15">
        <f t="shared" si="11"/>
        <v>0.17065324003300786</v>
      </c>
      <c r="L37" s="16"/>
    </row>
    <row r="38" spans="1:12" ht="19.2" hidden="1" customHeight="1" x14ac:dyDescent="0.3">
      <c r="A38" s="10">
        <v>260000</v>
      </c>
      <c r="B38" s="10">
        <v>99640</v>
      </c>
      <c r="C38" s="10">
        <v>150</v>
      </c>
      <c r="D38" s="11">
        <v>2220</v>
      </c>
      <c r="E38" s="11"/>
      <c r="F38" s="12">
        <f t="shared" si="6"/>
        <v>432640</v>
      </c>
      <c r="G38" s="13">
        <f t="shared" si="7"/>
        <v>2.6093938177438778</v>
      </c>
      <c r="H38" s="13">
        <f t="shared" si="8"/>
        <v>333000</v>
      </c>
      <c r="I38" s="14">
        <f t="shared" si="9"/>
        <v>0.66399999999999992</v>
      </c>
      <c r="J38" s="15">
        <f t="shared" si="10"/>
        <v>4.1579121253674023E-2</v>
      </c>
      <c r="K38" s="15">
        <f t="shared" si="11"/>
        <v>0.14386704261033301</v>
      </c>
      <c r="L38" s="16"/>
    </row>
    <row r="39" spans="1:12" ht="19.2" hidden="1" customHeight="1" x14ac:dyDescent="0.3">
      <c r="A39" s="10">
        <v>269000</v>
      </c>
      <c r="B39" s="10">
        <v>68900</v>
      </c>
      <c r="C39" s="10">
        <v>79</v>
      </c>
      <c r="D39" s="11">
        <v>4420</v>
      </c>
      <c r="E39" s="11"/>
      <c r="F39" s="12">
        <f t="shared" si="6"/>
        <v>418080</v>
      </c>
      <c r="G39" s="13">
        <f t="shared" si="7"/>
        <v>3.9042089985486212</v>
      </c>
      <c r="H39" s="13">
        <f t="shared" si="8"/>
        <v>349180</v>
      </c>
      <c r="I39" s="14">
        <f t="shared" si="9"/>
        <v>0.55420074349442383</v>
      </c>
      <c r="J39" s="15">
        <f t="shared" si="10"/>
        <v>6.9275676982468726E-2</v>
      </c>
      <c r="K39" s="15">
        <f t="shared" si="11"/>
        <v>0.20373579533865827</v>
      </c>
      <c r="L39" s="16"/>
    </row>
    <row r="40" spans="1:12" ht="19.2" hidden="1" customHeight="1" x14ac:dyDescent="0.3">
      <c r="A40" s="10">
        <v>285000</v>
      </c>
      <c r="B40" s="10">
        <v>159000</v>
      </c>
      <c r="C40" s="10">
        <v>65</v>
      </c>
      <c r="D40" s="11">
        <v>3810</v>
      </c>
      <c r="E40" s="11"/>
      <c r="F40" s="12">
        <f t="shared" si="6"/>
        <v>406650</v>
      </c>
      <c r="G40" s="13">
        <f t="shared" si="7"/>
        <v>1.7924528301886793</v>
      </c>
      <c r="H40" s="13">
        <f t="shared" si="8"/>
        <v>247650</v>
      </c>
      <c r="I40" s="14">
        <f t="shared" si="9"/>
        <v>0.42684210526315791</v>
      </c>
      <c r="J40" s="15">
        <f t="shared" si="10"/>
        <v>6.7825208618886412E-2</v>
      </c>
      <c r="K40" s="15">
        <f t="shared" si="11"/>
        <v>0.32299301149352266</v>
      </c>
    </row>
    <row r="41" spans="1:12" ht="19.2" customHeight="1" x14ac:dyDescent="0.3">
      <c r="A41" s="10">
        <v>295000</v>
      </c>
      <c r="B41" s="10">
        <v>121900</v>
      </c>
      <c r="C41" s="10">
        <v>180</v>
      </c>
      <c r="D41" s="11">
        <v>1870</v>
      </c>
      <c r="E41" s="11"/>
      <c r="F41" s="12">
        <f t="shared" si="6"/>
        <v>458500</v>
      </c>
      <c r="G41" s="13">
        <f t="shared" si="7"/>
        <v>2.4200164068908943</v>
      </c>
      <c r="H41" s="13">
        <f t="shared" si="8"/>
        <v>336600</v>
      </c>
      <c r="I41" s="14">
        <f t="shared" si="9"/>
        <v>0.55423728813559325</v>
      </c>
      <c r="J41" s="15">
        <f t="shared" si="10"/>
        <v>2.9835412403807604E-2</v>
      </c>
      <c r="K41" s="15">
        <f t="shared" si="11"/>
        <v>0.10573215108090595</v>
      </c>
    </row>
    <row r="42" spans="1:12" ht="19.2" hidden="1" customHeight="1" x14ac:dyDescent="0.3">
      <c r="A42" s="10">
        <v>320000</v>
      </c>
      <c r="B42" s="10">
        <v>116600</v>
      </c>
      <c r="C42" s="10">
        <v>90</v>
      </c>
      <c r="D42" s="11">
        <v>4130</v>
      </c>
      <c r="E42" s="11"/>
      <c r="F42" s="12">
        <f t="shared" si="6"/>
        <v>488300</v>
      </c>
      <c r="G42" s="13">
        <f t="shared" si="7"/>
        <v>2.7444253859348198</v>
      </c>
      <c r="H42" s="13">
        <f t="shared" si="8"/>
        <v>371700</v>
      </c>
      <c r="I42" s="14">
        <f t="shared" si="9"/>
        <v>0.52593749999999995</v>
      </c>
      <c r="J42" s="15">
        <f t="shared" si="10"/>
        <v>5.7965647227616213E-2</v>
      </c>
      <c r="K42" s="15">
        <f t="shared" si="11"/>
        <v>0.19529584964586388</v>
      </c>
    </row>
    <row r="43" spans="1:12" ht="19.2" customHeight="1" x14ac:dyDescent="0.3">
      <c r="A43" s="10">
        <v>330000</v>
      </c>
      <c r="B43" s="10">
        <v>132500</v>
      </c>
      <c r="C43" s="10">
        <v>180</v>
      </c>
      <c r="D43" s="11">
        <v>2130</v>
      </c>
      <c r="E43" s="11"/>
      <c r="F43" s="12">
        <f t="shared" si="6"/>
        <v>515900</v>
      </c>
      <c r="G43" s="13">
        <f t="shared" si="7"/>
        <v>2.4905660377358489</v>
      </c>
      <c r="H43" s="13">
        <f t="shared" si="8"/>
        <v>383400</v>
      </c>
      <c r="I43" s="14">
        <f t="shared" si="9"/>
        <v>0.56333333333333324</v>
      </c>
      <c r="J43" s="15">
        <f t="shared" si="10"/>
        <v>3.0236120925266619E-2</v>
      </c>
      <c r="K43" s="15">
        <f t="shared" si="11"/>
        <v>0.10540678270200088</v>
      </c>
    </row>
    <row r="44" spans="1:12" ht="19.2" hidden="1" customHeight="1" x14ac:dyDescent="0.3">
      <c r="A44" s="10">
        <v>350000</v>
      </c>
      <c r="B44" s="10">
        <v>137800</v>
      </c>
      <c r="C44" s="10">
        <v>160</v>
      </c>
      <c r="D44" s="11">
        <v>2900</v>
      </c>
      <c r="E44" s="11">
        <v>2898.78</v>
      </c>
      <c r="F44" s="12">
        <f t="shared" si="6"/>
        <v>601800</v>
      </c>
      <c r="G44" s="13">
        <f t="shared" si="7"/>
        <v>2.5399129172714079</v>
      </c>
      <c r="H44" s="13">
        <f t="shared" si="8"/>
        <v>464000</v>
      </c>
      <c r="I44" s="14">
        <f t="shared" si="9"/>
        <v>0.71942857142857153</v>
      </c>
      <c r="J44" s="15">
        <f t="shared" si="10"/>
        <v>4.1486896980867716E-2</v>
      </c>
      <c r="K44" s="15">
        <f t="shared" si="11"/>
        <v>0.14650818287429401</v>
      </c>
      <c r="L44" s="16"/>
    </row>
    <row r="45" spans="1:12" ht="19.2" hidden="1" customHeight="1" x14ac:dyDescent="0.3">
      <c r="A45" s="10">
        <v>380000</v>
      </c>
      <c r="B45" s="10">
        <v>94340</v>
      </c>
      <c r="C45" s="10">
        <v>80</v>
      </c>
      <c r="D45" s="11">
        <v>5720</v>
      </c>
      <c r="E45" s="11"/>
      <c r="F45" s="12">
        <f t="shared" si="6"/>
        <v>551940</v>
      </c>
      <c r="G45" s="13">
        <f t="shared" si="7"/>
        <v>4.0279838880644476</v>
      </c>
      <c r="H45" s="13">
        <f t="shared" si="8"/>
        <v>457600</v>
      </c>
      <c r="I45" s="14">
        <f t="shared" si="9"/>
        <v>0.45247368421052636</v>
      </c>
      <c r="J45" s="15">
        <f t="shared" si="10"/>
        <v>5.7587333924276285E-2</v>
      </c>
      <c r="K45" s="15">
        <f t="shared" si="11"/>
        <v>0.16441255591989123</v>
      </c>
    </row>
    <row r="46" spans="1:12" ht="19.2" hidden="1" customHeight="1" x14ac:dyDescent="0.3">
      <c r="A46" s="10">
        <v>380000</v>
      </c>
      <c r="B46" s="10">
        <v>83740</v>
      </c>
      <c r="C46" s="10">
        <v>72</v>
      </c>
      <c r="D46" s="11">
        <v>6220</v>
      </c>
      <c r="E46" s="11">
        <v>807</v>
      </c>
      <c r="F46" s="12">
        <f t="shared" si="6"/>
        <v>531580</v>
      </c>
      <c r="G46" s="13">
        <f t="shared" si="7"/>
        <v>4.5378552663004541</v>
      </c>
      <c r="H46" s="13">
        <f t="shared" si="8"/>
        <v>447840</v>
      </c>
      <c r="I46" s="14">
        <f t="shared" si="9"/>
        <v>0.39889473684210519</v>
      </c>
      <c r="J46" s="15">
        <f t="shared" si="10"/>
        <v>5.7541712061043526E-2</v>
      </c>
      <c r="K46" s="15">
        <f t="shared" si="11"/>
        <v>0.15758707710750475</v>
      </c>
      <c r="L46" s="16"/>
    </row>
    <row r="47" spans="1:12" ht="19.2" hidden="1" customHeight="1" x14ac:dyDescent="0.3">
      <c r="A47" s="10">
        <v>380000</v>
      </c>
      <c r="B47" s="10">
        <v>265000</v>
      </c>
      <c r="C47" s="10">
        <v>180</v>
      </c>
      <c r="D47" s="11">
        <v>4820</v>
      </c>
      <c r="E47" s="11">
        <v>616.05999999999995</v>
      </c>
      <c r="F47" s="12">
        <f t="shared" si="6"/>
        <v>1132600</v>
      </c>
      <c r="G47" s="13">
        <f t="shared" si="7"/>
        <v>1.4339622641509433</v>
      </c>
      <c r="H47" s="13">
        <f t="shared" si="8"/>
        <v>867600</v>
      </c>
      <c r="I47" s="14">
        <f t="shared" si="9"/>
        <v>1.9805263157894735</v>
      </c>
      <c r="J47" s="15">
        <f t="shared" si="10"/>
        <v>7.552257534577711E-2</v>
      </c>
      <c r="K47" s="15">
        <f t="shared" si="11"/>
        <v>0.63624280539196176</v>
      </c>
    </row>
    <row r="48" spans="1:12" ht="19.2" hidden="1" customHeight="1" x14ac:dyDescent="0.3">
      <c r="A48" s="10">
        <v>395000</v>
      </c>
      <c r="B48" s="10">
        <v>206700</v>
      </c>
      <c r="C48" s="10">
        <v>75</v>
      </c>
      <c r="D48" s="11">
        <v>4600</v>
      </c>
      <c r="E48" s="11">
        <v>1123.76</v>
      </c>
      <c r="F48" s="12">
        <f t="shared" si="6"/>
        <v>551700</v>
      </c>
      <c r="G48" s="13">
        <f t="shared" si="7"/>
        <v>1.9109820996613449</v>
      </c>
      <c r="H48" s="13">
        <f t="shared" si="8"/>
        <v>345000</v>
      </c>
      <c r="I48" s="14">
        <f t="shared" si="9"/>
        <v>0.39670886075949374</v>
      </c>
      <c r="J48" s="15">
        <f t="shared" si="10"/>
        <v>5.4913723446596174E-2</v>
      </c>
      <c r="K48" s="15">
        <f t="shared" si="11"/>
        <v>0.23926229026362855</v>
      </c>
    </row>
    <row r="49" spans="1:13" ht="19.2" customHeight="1" x14ac:dyDescent="0.3">
      <c r="A49" s="10">
        <v>405000</v>
      </c>
      <c r="B49" s="10">
        <v>159000</v>
      </c>
      <c r="C49" s="10">
        <v>160</v>
      </c>
      <c r="D49" s="11">
        <v>2980</v>
      </c>
      <c r="E49" s="11">
        <v>1123.76</v>
      </c>
      <c r="F49" s="12">
        <f t="shared" si="6"/>
        <v>635800</v>
      </c>
      <c r="G49" s="13">
        <f t="shared" si="7"/>
        <v>2.5471698113207548</v>
      </c>
      <c r="H49" s="13">
        <f t="shared" si="8"/>
        <v>476800</v>
      </c>
      <c r="I49" s="14">
        <f t="shared" si="9"/>
        <v>0.56987654320987646</v>
      </c>
      <c r="J49" s="15">
        <f t="shared" si="10"/>
        <v>3.4403336077008628E-2</v>
      </c>
      <c r="K49" s="15">
        <f t="shared" si="11"/>
        <v>0.11888076425619043</v>
      </c>
      <c r="L49" s="16"/>
    </row>
    <row r="50" spans="1:13" ht="19.2" hidden="1" customHeight="1" x14ac:dyDescent="0.3">
      <c r="A50" s="10">
        <v>420000</v>
      </c>
      <c r="B50" s="10">
        <v>159000</v>
      </c>
      <c r="C50" s="10">
        <v>90</v>
      </c>
      <c r="D50" s="11">
        <v>5420</v>
      </c>
      <c r="E50" s="11"/>
      <c r="F50" s="12">
        <f t="shared" si="6"/>
        <v>646800</v>
      </c>
      <c r="G50" s="13">
        <f t="shared" si="7"/>
        <v>2.641509433962264</v>
      </c>
      <c r="H50" s="13">
        <f t="shared" si="8"/>
        <v>487800</v>
      </c>
      <c r="I50" s="14">
        <f t="shared" si="9"/>
        <v>0.54</v>
      </c>
      <c r="J50" s="15">
        <f t="shared" si="10"/>
        <v>5.9260463675071762E-2</v>
      </c>
      <c r="K50" s="15">
        <f t="shared" si="11"/>
        <v>0.20439516370705668</v>
      </c>
      <c r="L50" s="16"/>
    </row>
    <row r="51" spans="1:13" ht="19.2" customHeight="1" x14ac:dyDescent="0.3">
      <c r="A51" s="10">
        <v>430000</v>
      </c>
      <c r="B51" s="10">
        <v>174900</v>
      </c>
      <c r="C51" s="10">
        <v>180</v>
      </c>
      <c r="D51" s="11">
        <v>2740</v>
      </c>
      <c r="E51" s="11"/>
      <c r="F51" s="12">
        <f t="shared" si="6"/>
        <v>668100</v>
      </c>
      <c r="G51" s="13">
        <f t="shared" si="7"/>
        <v>2.4585477415666097</v>
      </c>
      <c r="H51" s="13">
        <f t="shared" si="8"/>
        <v>493200</v>
      </c>
      <c r="I51" s="14">
        <f t="shared" si="9"/>
        <v>0.55372093023255808</v>
      </c>
      <c r="J51" s="15">
        <f t="shared" si="10"/>
        <v>2.9812599666022344E-2</v>
      </c>
      <c r="K51" s="15">
        <f t="shared" si="11"/>
        <v>0.10462055938441561</v>
      </c>
      <c r="M51" s="17"/>
    </row>
    <row r="52" spans="1:13" ht="19.2" hidden="1" customHeight="1" x14ac:dyDescent="0.3">
      <c r="A52" s="10">
        <v>480000</v>
      </c>
      <c r="B52" s="10">
        <v>265000</v>
      </c>
      <c r="C52" s="10">
        <v>70</v>
      </c>
      <c r="D52" s="11">
        <v>6010</v>
      </c>
      <c r="E52" s="11">
        <v>731.5</v>
      </c>
      <c r="F52" s="12">
        <f t="shared" si="6"/>
        <v>685700</v>
      </c>
      <c r="G52" s="13">
        <f t="shared" si="7"/>
        <v>1.8113207547169812</v>
      </c>
      <c r="H52" s="13">
        <f t="shared" si="8"/>
        <v>420700</v>
      </c>
      <c r="I52" s="14">
        <f t="shared" si="9"/>
        <v>0.4285416666666666</v>
      </c>
      <c r="J52" s="15">
        <f t="shared" si="10"/>
        <v>6.3048479516176537E-2</v>
      </c>
      <c r="K52" s="15">
        <f t="shared" si="11"/>
        <v>0.29472315837643448</v>
      </c>
      <c r="L52" s="16"/>
    </row>
    <row r="53" spans="1:13" ht="19.2" hidden="1" customHeight="1" x14ac:dyDescent="0.3">
      <c r="A53" s="10">
        <v>500000</v>
      </c>
      <c r="B53" s="10">
        <v>132500</v>
      </c>
      <c r="C53" s="10">
        <v>80</v>
      </c>
      <c r="D53" s="11">
        <v>7720</v>
      </c>
      <c r="E53" s="11">
        <v>489.43</v>
      </c>
      <c r="F53" s="12">
        <f t="shared" si="6"/>
        <v>750100</v>
      </c>
      <c r="G53" s="13">
        <f t="shared" si="7"/>
        <v>3.7735849056603774</v>
      </c>
      <c r="H53" s="13">
        <f t="shared" si="8"/>
        <v>617600</v>
      </c>
      <c r="I53" s="14">
        <f t="shared" si="9"/>
        <v>0.50019999999999998</v>
      </c>
      <c r="J53" s="15">
        <f t="shared" si="10"/>
        <v>6.2728614099723412E-2</v>
      </c>
      <c r="K53" s="15">
        <f t="shared" si="11"/>
        <v>0.18458193126945277</v>
      </c>
      <c r="L53" s="16"/>
      <c r="M53" s="17"/>
    </row>
    <row r="54" spans="1:13" ht="19.2" customHeight="1" x14ac:dyDescent="0.3">
      <c r="A54" s="10">
        <v>500000</v>
      </c>
      <c r="B54" s="10">
        <v>201400</v>
      </c>
      <c r="C54" s="10">
        <v>180</v>
      </c>
      <c r="D54" s="11">
        <v>3360</v>
      </c>
      <c r="E54" s="11"/>
      <c r="F54" s="12">
        <f t="shared" si="6"/>
        <v>806200</v>
      </c>
      <c r="G54" s="13">
        <f t="shared" si="7"/>
        <v>2.4826216484607744</v>
      </c>
      <c r="H54" s="13">
        <f t="shared" si="8"/>
        <v>604800</v>
      </c>
      <c r="I54" s="14">
        <f t="shared" si="9"/>
        <v>0.61240000000000006</v>
      </c>
      <c r="J54" s="15">
        <f t="shared" si="10"/>
        <v>3.2360832817128315E-2</v>
      </c>
      <c r="K54" s="15">
        <f t="shared" si="11"/>
        <v>0.11371831482682859</v>
      </c>
    </row>
    <row r="55" spans="1:13" ht="19.2" customHeight="1" x14ac:dyDescent="0.3">
      <c r="A55" s="10">
        <v>505000</v>
      </c>
      <c r="B55" s="10">
        <v>104940</v>
      </c>
      <c r="C55" s="10">
        <v>80</v>
      </c>
      <c r="D55" s="11">
        <v>7450</v>
      </c>
      <c r="E55" s="11"/>
      <c r="F55" s="12">
        <f t="shared" si="6"/>
        <v>700940</v>
      </c>
      <c r="G55" s="13">
        <f t="shared" si="7"/>
        <v>4.8122736801982082</v>
      </c>
      <c r="H55" s="13">
        <f t="shared" si="8"/>
        <v>596000</v>
      </c>
      <c r="I55" s="14">
        <f t="shared" si="9"/>
        <v>0.3879999999999999</v>
      </c>
      <c r="J55" s="15">
        <f t="shared" si="10"/>
        <v>5.0408965523938809E-2</v>
      </c>
      <c r="K55" s="15">
        <f t="shared" si="11"/>
        <v>0.1352955250371326</v>
      </c>
      <c r="L55" s="16"/>
    </row>
    <row r="56" spans="1:13" ht="19.2" hidden="1" customHeight="1" x14ac:dyDescent="0.3">
      <c r="A56" s="10">
        <v>530000</v>
      </c>
      <c r="B56" s="10">
        <v>206700</v>
      </c>
      <c r="C56" s="10">
        <v>85</v>
      </c>
      <c r="D56" s="11">
        <v>7170</v>
      </c>
      <c r="E56" s="11"/>
      <c r="F56" s="12">
        <f t="shared" si="6"/>
        <v>816150</v>
      </c>
      <c r="G56" s="13">
        <f t="shared" si="7"/>
        <v>2.5641025641025643</v>
      </c>
      <c r="H56" s="13">
        <f t="shared" si="8"/>
        <v>609450</v>
      </c>
      <c r="I56" s="14">
        <f t="shared" si="9"/>
        <v>0.53990566037735843</v>
      </c>
      <c r="J56" s="15">
        <f t="shared" si="10"/>
        <v>6.2844568437764536E-2</v>
      </c>
      <c r="K56" s="15">
        <f t="shared" si="11"/>
        <v>0.2212112830970514</v>
      </c>
      <c r="L56" s="16"/>
    </row>
    <row r="57" spans="1:13" ht="19.2" customHeight="1" x14ac:dyDescent="0.3">
      <c r="A57" s="10">
        <v>530000</v>
      </c>
      <c r="B57" s="10">
        <v>210940</v>
      </c>
      <c r="C57" s="10">
        <v>180</v>
      </c>
      <c r="D57" s="11">
        <v>3380</v>
      </c>
      <c r="E57" s="11"/>
      <c r="F57" s="12">
        <f t="shared" ref="F57:F112" si="12">B57+C57*D57</f>
        <v>819340</v>
      </c>
      <c r="G57" s="13">
        <f t="shared" ref="G57:G112" si="13">A57/B57</f>
        <v>2.512562814070352</v>
      </c>
      <c r="H57" s="13">
        <f t="shared" ref="H57:H112" si="14">C57*D57</f>
        <v>608400</v>
      </c>
      <c r="I57" s="14">
        <f t="shared" ref="I57:I112" si="15">(F57/A57)-1</f>
        <v>0.54592452830188676</v>
      </c>
      <c r="J57" s="15">
        <f t="shared" ref="J57:J112" si="16">(1+I57)^(12/C57)-1</f>
        <v>2.9467291196851209E-2</v>
      </c>
      <c r="K57" s="15">
        <f t="shared" ref="K57:K112" si="17">(1+RATE(C57,-D57,A57-B57))^12-1</f>
        <v>0.10197707796607647</v>
      </c>
      <c r="M57" s="17"/>
    </row>
    <row r="58" spans="1:13" ht="19.2" hidden="1" customHeight="1" x14ac:dyDescent="0.3">
      <c r="A58" s="10">
        <v>580000</v>
      </c>
      <c r="B58" s="10">
        <v>137800</v>
      </c>
      <c r="C58" s="10">
        <v>80</v>
      </c>
      <c r="D58" s="11">
        <v>8520</v>
      </c>
      <c r="E58" s="11"/>
      <c r="F58" s="12">
        <f t="shared" si="12"/>
        <v>819400</v>
      </c>
      <c r="G58" s="13">
        <f t="shared" si="13"/>
        <v>4.2089985486211905</v>
      </c>
      <c r="H58" s="13">
        <f t="shared" si="14"/>
        <v>681600</v>
      </c>
      <c r="I58" s="14">
        <f t="shared" si="15"/>
        <v>0.41275862068965519</v>
      </c>
      <c r="J58" s="15">
        <f t="shared" si="16"/>
        <v>5.319841029672645E-2</v>
      </c>
      <c r="K58" s="15">
        <f t="shared" si="17"/>
        <v>0.14875440549057317</v>
      </c>
    </row>
    <row r="59" spans="1:13" ht="19.2" customHeight="1" x14ac:dyDescent="0.3">
      <c r="A59" s="10">
        <v>585000</v>
      </c>
      <c r="B59" s="10">
        <v>233200</v>
      </c>
      <c r="C59" s="10">
        <v>180</v>
      </c>
      <c r="D59" s="11">
        <v>4100</v>
      </c>
      <c r="E59" s="11"/>
      <c r="F59" s="12">
        <f t="shared" si="12"/>
        <v>971200</v>
      </c>
      <c r="G59" s="13">
        <f t="shared" si="13"/>
        <v>2.5085763293310461</v>
      </c>
      <c r="H59" s="13">
        <f t="shared" si="14"/>
        <v>738000</v>
      </c>
      <c r="I59" s="14">
        <f t="shared" si="15"/>
        <v>0.66017094017094013</v>
      </c>
      <c r="J59" s="15">
        <f t="shared" si="16"/>
        <v>3.4372233348751946E-2</v>
      </c>
      <c r="K59" s="15">
        <f t="shared" si="17"/>
        <v>0.1207778997639295</v>
      </c>
      <c r="L59" s="16"/>
    </row>
    <row r="60" spans="1:13" ht="19.2" hidden="1" customHeight="1" x14ac:dyDescent="0.3">
      <c r="A60" s="10">
        <v>630000</v>
      </c>
      <c r="B60" s="10">
        <v>159000</v>
      </c>
      <c r="C60" s="10">
        <v>80</v>
      </c>
      <c r="D60" s="11">
        <v>9560</v>
      </c>
      <c r="E60" s="11"/>
      <c r="F60" s="12">
        <f t="shared" si="12"/>
        <v>923800</v>
      </c>
      <c r="G60" s="13">
        <f t="shared" si="13"/>
        <v>3.9622641509433962</v>
      </c>
      <c r="H60" s="13">
        <f t="shared" si="14"/>
        <v>764800</v>
      </c>
      <c r="I60" s="14">
        <f t="shared" si="15"/>
        <v>0.46634920634920629</v>
      </c>
      <c r="J60" s="15">
        <f t="shared" si="16"/>
        <v>5.9096691296438131E-2</v>
      </c>
      <c r="K60" s="15">
        <f t="shared" si="17"/>
        <v>0.17004185553602058</v>
      </c>
      <c r="L60" s="16"/>
    </row>
    <row r="61" spans="1:13" ht="19.2" hidden="1" customHeight="1" x14ac:dyDescent="0.3">
      <c r="A61" s="10">
        <v>650000</v>
      </c>
      <c r="B61" s="10">
        <v>243800</v>
      </c>
      <c r="C61" s="10">
        <v>85</v>
      </c>
      <c r="D61" s="11">
        <v>8640</v>
      </c>
      <c r="E61" s="11"/>
      <c r="F61" s="12">
        <f t="shared" si="12"/>
        <v>978200</v>
      </c>
      <c r="G61" s="13">
        <f t="shared" si="13"/>
        <v>2.6661197703035273</v>
      </c>
      <c r="H61" s="13">
        <f t="shared" si="14"/>
        <v>734400</v>
      </c>
      <c r="I61" s="14">
        <f t="shared" si="15"/>
        <v>0.50492307692307703</v>
      </c>
      <c r="J61" s="15">
        <f t="shared" si="16"/>
        <v>5.9402132034453992E-2</v>
      </c>
      <c r="K61" s="15">
        <f t="shared" si="17"/>
        <v>0.20314808819141494</v>
      </c>
      <c r="L61" s="16"/>
    </row>
    <row r="62" spans="1:13" ht="19.2" customHeight="1" x14ac:dyDescent="0.3">
      <c r="A62" s="10">
        <v>660000</v>
      </c>
      <c r="B62" s="10">
        <v>275600</v>
      </c>
      <c r="C62" s="10">
        <v>180</v>
      </c>
      <c r="D62" s="11">
        <v>4190</v>
      </c>
      <c r="E62" s="11"/>
      <c r="F62" s="12">
        <f t="shared" si="12"/>
        <v>1029800</v>
      </c>
      <c r="G62" s="13">
        <f t="shared" si="13"/>
        <v>2.3947750362844702</v>
      </c>
      <c r="H62" s="13">
        <f t="shared" si="14"/>
        <v>754200</v>
      </c>
      <c r="I62" s="14">
        <f t="shared" si="15"/>
        <v>0.5603030303030303</v>
      </c>
      <c r="J62" s="15">
        <f t="shared" si="16"/>
        <v>3.010286910574056E-2</v>
      </c>
      <c r="K62" s="15">
        <f t="shared" si="17"/>
        <v>0.10746574624698901</v>
      </c>
    </row>
    <row r="63" spans="1:13" ht="19.2" hidden="1" customHeight="1" x14ac:dyDescent="0.3">
      <c r="A63" s="10">
        <v>680000</v>
      </c>
      <c r="B63" s="10">
        <v>349800</v>
      </c>
      <c r="C63" s="10">
        <v>70</v>
      </c>
      <c r="D63" s="11">
        <v>8470</v>
      </c>
      <c r="E63" s="11"/>
      <c r="F63" s="12">
        <f t="shared" si="12"/>
        <v>942700</v>
      </c>
      <c r="G63" s="13">
        <f t="shared" si="13"/>
        <v>1.9439679817038307</v>
      </c>
      <c r="H63" s="13">
        <f t="shared" si="14"/>
        <v>592900</v>
      </c>
      <c r="I63" s="14">
        <f t="shared" si="15"/>
        <v>0.38632352941176462</v>
      </c>
      <c r="J63" s="15">
        <f t="shared" si="16"/>
        <v>5.7595622976043037E-2</v>
      </c>
      <c r="K63" s="15">
        <f t="shared" si="17"/>
        <v>0.24723572150549278</v>
      </c>
      <c r="L63" s="16"/>
      <c r="M63" s="17"/>
    </row>
    <row r="64" spans="1:13" ht="19.2" hidden="1" customHeight="1" x14ac:dyDescent="0.3">
      <c r="A64" s="10">
        <v>710000</v>
      </c>
      <c r="B64" s="10">
        <v>180200</v>
      </c>
      <c r="C64" s="10">
        <v>80</v>
      </c>
      <c r="D64" s="11">
        <v>10230</v>
      </c>
      <c r="E64" s="11"/>
      <c r="F64" s="12">
        <f t="shared" si="12"/>
        <v>998600</v>
      </c>
      <c r="G64" s="13">
        <f t="shared" si="13"/>
        <v>3.940066592674806</v>
      </c>
      <c r="H64" s="13">
        <f t="shared" si="14"/>
        <v>818400</v>
      </c>
      <c r="I64" s="14">
        <f t="shared" si="15"/>
        <v>0.40647887323943666</v>
      </c>
      <c r="J64" s="15">
        <f t="shared" si="16"/>
        <v>5.2494856055932182E-2</v>
      </c>
      <c r="K64" s="15">
        <f t="shared" si="17"/>
        <v>0.14962450069879685</v>
      </c>
      <c r="L64" s="16"/>
    </row>
    <row r="65" spans="1:13" ht="19.2" hidden="1" customHeight="1" x14ac:dyDescent="0.3">
      <c r="A65" s="10">
        <v>750000</v>
      </c>
      <c r="B65" s="10">
        <v>190800</v>
      </c>
      <c r="C65" s="10">
        <v>80</v>
      </c>
      <c r="D65" s="11">
        <v>11410</v>
      </c>
      <c r="E65" s="11"/>
      <c r="F65" s="12">
        <f t="shared" si="12"/>
        <v>1103600</v>
      </c>
      <c r="G65" s="13">
        <f t="shared" si="13"/>
        <v>3.9308176100628929</v>
      </c>
      <c r="H65" s="13">
        <f t="shared" si="14"/>
        <v>912800</v>
      </c>
      <c r="I65" s="14">
        <f t="shared" si="15"/>
        <v>0.4714666666666667</v>
      </c>
      <c r="J65" s="15">
        <f t="shared" si="16"/>
        <v>5.9650297180442013E-2</v>
      </c>
      <c r="K65" s="15">
        <f t="shared" si="17"/>
        <v>0.17223872507843407</v>
      </c>
    </row>
    <row r="66" spans="1:13" ht="19.2" customHeight="1" x14ac:dyDescent="0.3">
      <c r="A66" s="10">
        <v>770000</v>
      </c>
      <c r="B66" s="10">
        <v>296800</v>
      </c>
      <c r="C66" s="10">
        <v>180</v>
      </c>
      <c r="D66" s="11">
        <v>5530</v>
      </c>
      <c r="E66" s="11"/>
      <c r="F66" s="12">
        <f t="shared" si="12"/>
        <v>1292200</v>
      </c>
      <c r="G66" s="13">
        <f t="shared" si="13"/>
        <v>2.5943396226415096</v>
      </c>
      <c r="H66" s="13">
        <f t="shared" si="14"/>
        <v>995400</v>
      </c>
      <c r="I66" s="14">
        <f t="shared" si="15"/>
        <v>0.67818181818181822</v>
      </c>
      <c r="J66" s="15">
        <f t="shared" si="16"/>
        <v>3.5116585896449726E-2</v>
      </c>
      <c r="K66" s="15">
        <f t="shared" si="17"/>
        <v>0.12133780481669909</v>
      </c>
    </row>
    <row r="67" spans="1:13" ht="19.2" customHeight="1" x14ac:dyDescent="0.3">
      <c r="A67" s="10">
        <v>820000</v>
      </c>
      <c r="B67" s="10">
        <v>339200</v>
      </c>
      <c r="C67" s="10">
        <v>180</v>
      </c>
      <c r="D67" s="11">
        <v>5230</v>
      </c>
      <c r="E67" s="11"/>
      <c r="F67" s="12">
        <f t="shared" si="12"/>
        <v>1280600</v>
      </c>
      <c r="G67" s="13">
        <f t="shared" si="13"/>
        <v>2.4174528301886791</v>
      </c>
      <c r="H67" s="13">
        <f t="shared" si="14"/>
        <v>941400</v>
      </c>
      <c r="I67" s="14">
        <f t="shared" si="15"/>
        <v>0.56170731707317079</v>
      </c>
      <c r="J67" s="15">
        <f t="shared" si="16"/>
        <v>3.0164649951889944E-2</v>
      </c>
      <c r="K67" s="15">
        <f t="shared" si="17"/>
        <v>0.10706624617754512</v>
      </c>
    </row>
    <row r="68" spans="1:13" ht="19.2" hidden="1" customHeight="1" x14ac:dyDescent="0.3">
      <c r="A68" s="10">
        <v>830000</v>
      </c>
      <c r="B68" s="10">
        <v>201400</v>
      </c>
      <c r="C68" s="10">
        <v>80</v>
      </c>
      <c r="D68" s="11">
        <v>12220</v>
      </c>
      <c r="E68" s="11"/>
      <c r="F68" s="12">
        <f t="shared" si="12"/>
        <v>1179000</v>
      </c>
      <c r="G68" s="13">
        <f t="shared" si="13"/>
        <v>4.1211519364448854</v>
      </c>
      <c r="H68" s="13">
        <f t="shared" si="14"/>
        <v>977600</v>
      </c>
      <c r="I68" s="14">
        <f t="shared" si="15"/>
        <v>0.42048192771084336</v>
      </c>
      <c r="J68" s="15">
        <f t="shared" si="16"/>
        <v>5.4060058465396521E-2</v>
      </c>
      <c r="K68" s="15">
        <f t="shared" si="17"/>
        <v>0.15234085174053202</v>
      </c>
    </row>
    <row r="69" spans="1:13" ht="19.2" hidden="1" customHeight="1" x14ac:dyDescent="0.3">
      <c r="A69" s="10">
        <v>850000</v>
      </c>
      <c r="B69" s="10">
        <v>306340</v>
      </c>
      <c r="C69" s="10">
        <v>80</v>
      </c>
      <c r="D69" s="11">
        <v>11970</v>
      </c>
      <c r="E69" s="11"/>
      <c r="F69" s="12">
        <f t="shared" si="12"/>
        <v>1263940</v>
      </c>
      <c r="G69" s="13">
        <f t="shared" si="13"/>
        <v>2.7746947835738069</v>
      </c>
      <c r="H69" s="13">
        <f t="shared" si="14"/>
        <v>957600</v>
      </c>
      <c r="I69" s="14">
        <f t="shared" si="15"/>
        <v>0.48698823529411772</v>
      </c>
      <c r="J69" s="15">
        <f t="shared" si="16"/>
        <v>6.1319466092663921E-2</v>
      </c>
      <c r="K69" s="15">
        <f t="shared" si="17"/>
        <v>0.20514066665625341</v>
      </c>
      <c r="L69" s="16"/>
    </row>
    <row r="70" spans="1:13" ht="19.2" customHeight="1" x14ac:dyDescent="0.3">
      <c r="A70" s="10">
        <v>860000</v>
      </c>
      <c r="B70" s="10">
        <v>339200</v>
      </c>
      <c r="C70" s="10">
        <v>180</v>
      </c>
      <c r="D70" s="11">
        <v>6200</v>
      </c>
      <c r="E70" s="11"/>
      <c r="F70" s="12">
        <f t="shared" si="12"/>
        <v>1455200</v>
      </c>
      <c r="G70" s="13">
        <f t="shared" si="13"/>
        <v>2.5353773584905661</v>
      </c>
      <c r="H70" s="13">
        <f t="shared" si="14"/>
        <v>1116000</v>
      </c>
      <c r="I70" s="14">
        <f t="shared" si="15"/>
        <v>0.69209302325581401</v>
      </c>
      <c r="J70" s="15">
        <f t="shared" si="16"/>
        <v>3.5686421286337699E-2</v>
      </c>
      <c r="K70" s="15">
        <f t="shared" si="17"/>
        <v>0.12514249934491839</v>
      </c>
    </row>
    <row r="71" spans="1:13" ht="19.2" hidden="1" customHeight="1" x14ac:dyDescent="0.3">
      <c r="A71" s="10">
        <v>870000</v>
      </c>
      <c r="B71" s="10">
        <v>455800</v>
      </c>
      <c r="C71" s="10">
        <v>70</v>
      </c>
      <c r="D71" s="11">
        <v>10940</v>
      </c>
      <c r="E71" s="11"/>
      <c r="F71" s="12">
        <f t="shared" si="12"/>
        <v>1221600</v>
      </c>
      <c r="G71" s="13">
        <f t="shared" si="13"/>
        <v>1.9087318999561211</v>
      </c>
      <c r="H71" s="13">
        <f t="shared" si="14"/>
        <v>765800</v>
      </c>
      <c r="I71" s="14">
        <f t="shared" si="15"/>
        <v>0.40413793103448281</v>
      </c>
      <c r="J71" s="15">
        <f t="shared" si="16"/>
        <v>5.9913067489150595E-2</v>
      </c>
      <c r="K71" s="15">
        <f t="shared" si="17"/>
        <v>0.26297318493064514</v>
      </c>
      <c r="L71" s="16"/>
    </row>
    <row r="72" spans="1:13" ht="19.2" hidden="1" customHeight="1" x14ac:dyDescent="0.3">
      <c r="A72" s="10">
        <v>890000</v>
      </c>
      <c r="B72" s="10">
        <v>206700</v>
      </c>
      <c r="C72" s="10">
        <v>80</v>
      </c>
      <c r="D72" s="11">
        <v>13600</v>
      </c>
      <c r="E72" s="11"/>
      <c r="F72" s="12">
        <f t="shared" si="12"/>
        <v>1294700</v>
      </c>
      <c r="G72" s="13">
        <f t="shared" si="13"/>
        <v>4.3057571359458153</v>
      </c>
      <c r="H72" s="13">
        <f t="shared" si="14"/>
        <v>1088000</v>
      </c>
      <c r="I72" s="14">
        <f t="shared" si="15"/>
        <v>0.45471910112359559</v>
      </c>
      <c r="J72" s="15">
        <f t="shared" si="16"/>
        <v>5.7832415720949992E-2</v>
      </c>
      <c r="K72" s="15">
        <f t="shared" si="17"/>
        <v>0.1619290398698332</v>
      </c>
    </row>
    <row r="73" spans="1:13" ht="19.2" customHeight="1" x14ac:dyDescent="0.3">
      <c r="A73" s="10">
        <v>910000</v>
      </c>
      <c r="B73" s="10">
        <v>371000</v>
      </c>
      <c r="C73" s="10">
        <v>180</v>
      </c>
      <c r="D73" s="11">
        <v>5860</v>
      </c>
      <c r="E73" s="11"/>
      <c r="F73" s="12">
        <f t="shared" si="12"/>
        <v>1425800</v>
      </c>
      <c r="G73" s="13">
        <f t="shared" si="13"/>
        <v>2.4528301886792452</v>
      </c>
      <c r="H73" s="13">
        <f t="shared" si="14"/>
        <v>1054800</v>
      </c>
      <c r="I73" s="14">
        <f t="shared" si="15"/>
        <v>0.56681318681318671</v>
      </c>
      <c r="J73" s="15">
        <f t="shared" si="16"/>
        <v>3.038884382708873E-2</v>
      </c>
      <c r="K73" s="15">
        <f t="shared" si="17"/>
        <v>0.10696421495816066</v>
      </c>
      <c r="L73" s="16"/>
    </row>
    <row r="74" spans="1:13" ht="19.2" hidden="1" customHeight="1" x14ac:dyDescent="0.3">
      <c r="A74" s="10">
        <v>960000</v>
      </c>
      <c r="B74" s="10">
        <v>265000</v>
      </c>
      <c r="C74" s="10">
        <v>80</v>
      </c>
      <c r="D74" s="11">
        <v>14180</v>
      </c>
      <c r="E74" s="11"/>
      <c r="F74" s="12">
        <f t="shared" si="12"/>
        <v>1399400</v>
      </c>
      <c r="G74" s="13">
        <f t="shared" si="13"/>
        <v>3.6226415094339623</v>
      </c>
      <c r="H74" s="13">
        <f t="shared" si="14"/>
        <v>1134400</v>
      </c>
      <c r="I74" s="14">
        <f t="shared" si="15"/>
        <v>0.45770833333333338</v>
      </c>
      <c r="J74" s="15">
        <f t="shared" si="16"/>
        <v>5.8158184666526447E-2</v>
      </c>
      <c r="K74" s="15">
        <f t="shared" si="17"/>
        <v>0.17221261877606309</v>
      </c>
      <c r="L74" s="16"/>
    </row>
    <row r="75" spans="1:13" ht="19.2" customHeight="1" x14ac:dyDescent="0.3">
      <c r="A75" s="10">
        <v>1010000</v>
      </c>
      <c r="B75" s="10">
        <v>434600</v>
      </c>
      <c r="C75" s="10">
        <v>180</v>
      </c>
      <c r="D75" s="11">
        <v>6510</v>
      </c>
      <c r="E75" s="11"/>
      <c r="F75" s="12">
        <f t="shared" si="12"/>
        <v>1606400</v>
      </c>
      <c r="G75" s="13">
        <f t="shared" si="13"/>
        <v>2.3239760699493788</v>
      </c>
      <c r="H75" s="13">
        <f t="shared" si="14"/>
        <v>1171800</v>
      </c>
      <c r="I75" s="14">
        <f t="shared" si="15"/>
        <v>0.59049504950495058</v>
      </c>
      <c r="J75" s="15">
        <f t="shared" si="16"/>
        <v>3.141985671365477E-2</v>
      </c>
      <c r="K75" s="15">
        <f t="shared" si="17"/>
        <v>0.11480090938888199</v>
      </c>
      <c r="L75" s="16"/>
    </row>
    <row r="76" spans="1:13" ht="19.2" hidden="1" customHeight="1" x14ac:dyDescent="0.3">
      <c r="A76" s="10">
        <v>1020000</v>
      </c>
      <c r="B76" s="10">
        <v>265000</v>
      </c>
      <c r="C76" s="10">
        <v>80</v>
      </c>
      <c r="D76" s="11">
        <v>15520</v>
      </c>
      <c r="E76" s="11"/>
      <c r="F76" s="12">
        <f t="shared" si="12"/>
        <v>1506600</v>
      </c>
      <c r="G76" s="13">
        <f t="shared" si="13"/>
        <v>3.8490566037735849</v>
      </c>
      <c r="H76" s="13">
        <f t="shared" si="14"/>
        <v>1241600</v>
      </c>
      <c r="I76" s="14">
        <f t="shared" si="15"/>
        <v>0.47705882352941176</v>
      </c>
      <c r="J76" s="15">
        <f t="shared" si="16"/>
        <v>6.0253387498254485E-2</v>
      </c>
      <c r="K76" s="15">
        <f t="shared" si="17"/>
        <v>0.1753612509477076</v>
      </c>
    </row>
    <row r="77" spans="1:13" ht="19.2" customHeight="1" x14ac:dyDescent="0.3">
      <c r="A77" s="10">
        <v>1020000</v>
      </c>
      <c r="B77" s="10">
        <v>402800</v>
      </c>
      <c r="C77" s="10">
        <v>180</v>
      </c>
      <c r="D77" s="11">
        <v>7230</v>
      </c>
      <c r="E77" s="11"/>
      <c r="F77" s="12">
        <f t="shared" si="12"/>
        <v>1704200</v>
      </c>
      <c r="G77" s="13">
        <f t="shared" si="13"/>
        <v>2.53227408142999</v>
      </c>
      <c r="H77" s="13">
        <f t="shared" si="14"/>
        <v>1301400</v>
      </c>
      <c r="I77" s="14">
        <f t="shared" si="15"/>
        <v>0.6707843137254903</v>
      </c>
      <c r="J77" s="15">
        <f t="shared" si="16"/>
        <v>3.4811768859015713E-2</v>
      </c>
      <c r="K77" s="15">
        <f t="shared" si="17"/>
        <v>0.12182329167904293</v>
      </c>
      <c r="L77" s="16"/>
    </row>
    <row r="78" spans="1:13" ht="19.2" hidden="1" customHeight="1" x14ac:dyDescent="0.3">
      <c r="A78" s="10">
        <v>1080000</v>
      </c>
      <c r="B78" s="10">
        <v>561800</v>
      </c>
      <c r="C78" s="10">
        <v>75</v>
      </c>
      <c r="D78" s="11">
        <v>12520</v>
      </c>
      <c r="E78" s="11"/>
      <c r="F78" s="12">
        <f t="shared" si="12"/>
        <v>1500800</v>
      </c>
      <c r="G78" s="13">
        <f t="shared" si="13"/>
        <v>1.9223923104307583</v>
      </c>
      <c r="H78" s="13">
        <f t="shared" si="14"/>
        <v>939000</v>
      </c>
      <c r="I78" s="14">
        <f t="shared" si="15"/>
        <v>0.38962962962962955</v>
      </c>
      <c r="J78" s="15">
        <f t="shared" si="16"/>
        <v>5.4056402295123762E-2</v>
      </c>
      <c r="K78" s="15">
        <f t="shared" si="17"/>
        <v>0.23378442087735785</v>
      </c>
      <c r="L78" s="16"/>
    </row>
    <row r="79" spans="1:13" s="16" customFormat="1" ht="19.2" hidden="1" customHeight="1" x14ac:dyDescent="0.3">
      <c r="A79" s="10">
        <v>1100000</v>
      </c>
      <c r="B79" s="10">
        <v>296800</v>
      </c>
      <c r="C79" s="10">
        <v>80</v>
      </c>
      <c r="D79" s="11">
        <v>16100</v>
      </c>
      <c r="E79" s="11"/>
      <c r="F79" s="12">
        <f t="shared" si="12"/>
        <v>1584800</v>
      </c>
      <c r="G79" s="13">
        <f t="shared" si="13"/>
        <v>3.7061994609164421</v>
      </c>
      <c r="H79" s="13">
        <f t="shared" si="14"/>
        <v>1288000</v>
      </c>
      <c r="I79" s="14">
        <f t="shared" si="15"/>
        <v>0.44072727272727263</v>
      </c>
      <c r="J79" s="15">
        <f t="shared" si="16"/>
        <v>5.6299967933586936E-2</v>
      </c>
      <c r="K79" s="15">
        <f t="shared" si="17"/>
        <v>0.16484576834055176</v>
      </c>
      <c r="M79" s="5"/>
    </row>
    <row r="80" spans="1:13" s="16" customFormat="1" ht="19.2" hidden="1" customHeight="1" x14ac:dyDescent="0.3">
      <c r="A80" s="10">
        <v>1110000</v>
      </c>
      <c r="B80" s="10">
        <v>371000</v>
      </c>
      <c r="C80" s="10">
        <v>80</v>
      </c>
      <c r="D80" s="11">
        <v>15620</v>
      </c>
      <c r="E80" s="11"/>
      <c r="F80" s="12">
        <f t="shared" si="12"/>
        <v>1620600</v>
      </c>
      <c r="G80" s="13">
        <f t="shared" si="13"/>
        <v>2.9919137466307277</v>
      </c>
      <c r="H80" s="13">
        <f t="shared" si="14"/>
        <v>1249600</v>
      </c>
      <c r="I80" s="14">
        <f t="shared" si="15"/>
        <v>0.45999999999999996</v>
      </c>
      <c r="J80" s="15">
        <f t="shared" si="16"/>
        <v>5.8407548048245106E-2</v>
      </c>
      <c r="K80" s="15">
        <f t="shared" si="17"/>
        <v>0.18723319353856116</v>
      </c>
      <c r="M80" s="5"/>
    </row>
    <row r="81" spans="1:13" s="16" customFormat="1" ht="19.2" customHeight="1" x14ac:dyDescent="0.3">
      <c r="A81" s="10">
        <v>1200000</v>
      </c>
      <c r="B81" s="10">
        <v>524700</v>
      </c>
      <c r="C81" s="10">
        <v>150</v>
      </c>
      <c r="D81" s="11">
        <v>7930</v>
      </c>
      <c r="E81" s="11"/>
      <c r="F81" s="12">
        <f t="shared" si="12"/>
        <v>1714200</v>
      </c>
      <c r="G81" s="13">
        <f t="shared" si="13"/>
        <v>2.2870211549456831</v>
      </c>
      <c r="H81" s="13">
        <f t="shared" si="14"/>
        <v>1189500</v>
      </c>
      <c r="I81" s="14">
        <f t="shared" si="15"/>
        <v>0.4285000000000001</v>
      </c>
      <c r="J81" s="15">
        <f t="shared" si="16"/>
        <v>2.8940873880267226E-2</v>
      </c>
      <c r="K81" s="15">
        <f t="shared" si="17"/>
        <v>0.10544359152231553</v>
      </c>
      <c r="M81" s="5"/>
    </row>
    <row r="82" spans="1:13" s="16" customFormat="1" ht="19.2" hidden="1" customHeight="1" x14ac:dyDescent="0.3">
      <c r="A82" s="10">
        <v>1250000</v>
      </c>
      <c r="B82" s="10">
        <v>312700</v>
      </c>
      <c r="C82" s="10">
        <v>80</v>
      </c>
      <c r="D82" s="11">
        <v>18030</v>
      </c>
      <c r="E82" s="11"/>
      <c r="F82" s="12">
        <f t="shared" si="12"/>
        <v>1755100</v>
      </c>
      <c r="G82" s="13">
        <f t="shared" si="13"/>
        <v>3.9974416373520945</v>
      </c>
      <c r="H82" s="13">
        <f t="shared" si="14"/>
        <v>1442400</v>
      </c>
      <c r="I82" s="14">
        <f t="shared" si="15"/>
        <v>0.40407999999999999</v>
      </c>
      <c r="J82" s="15">
        <f t="shared" si="16"/>
        <v>5.2225392303002272E-2</v>
      </c>
      <c r="K82" s="15">
        <f t="shared" si="17"/>
        <v>0.14810590441678095</v>
      </c>
      <c r="L82" s="5"/>
      <c r="M82" s="5"/>
    </row>
    <row r="83" spans="1:13" s="16" customFormat="1" ht="19.2" hidden="1" customHeight="1" x14ac:dyDescent="0.3">
      <c r="A83" s="10">
        <v>1250000</v>
      </c>
      <c r="B83" s="10">
        <v>667800</v>
      </c>
      <c r="C83" s="10">
        <v>80</v>
      </c>
      <c r="D83" s="11">
        <v>13500</v>
      </c>
      <c r="E83" s="11"/>
      <c r="F83" s="12">
        <f t="shared" si="12"/>
        <v>1747800</v>
      </c>
      <c r="G83" s="13">
        <f t="shared" si="13"/>
        <v>1.8718179095537586</v>
      </c>
      <c r="H83" s="13">
        <f t="shared" si="14"/>
        <v>1080000</v>
      </c>
      <c r="I83" s="14">
        <f t="shared" si="15"/>
        <v>0.39823999999999993</v>
      </c>
      <c r="J83" s="15">
        <f t="shared" si="16"/>
        <v>5.1567749564059628E-2</v>
      </c>
      <c r="K83" s="15">
        <f t="shared" si="17"/>
        <v>0.22876522785989239</v>
      </c>
      <c r="L83" s="5"/>
      <c r="M83" s="5"/>
    </row>
    <row r="84" spans="1:13" s="16" customFormat="1" ht="19.2" customHeight="1" x14ac:dyDescent="0.3">
      <c r="A84" s="10">
        <v>1270000</v>
      </c>
      <c r="B84" s="10">
        <v>519400</v>
      </c>
      <c r="C84" s="10">
        <v>180</v>
      </c>
      <c r="D84" s="11">
        <v>8260</v>
      </c>
      <c r="E84" s="11"/>
      <c r="F84" s="12">
        <f t="shared" si="12"/>
        <v>2006200</v>
      </c>
      <c r="G84" s="13">
        <f t="shared" si="13"/>
        <v>2.4451289949942243</v>
      </c>
      <c r="H84" s="13">
        <f t="shared" si="14"/>
        <v>1486800</v>
      </c>
      <c r="I84" s="14">
        <f t="shared" si="15"/>
        <v>0.57968503937007876</v>
      </c>
      <c r="J84" s="15">
        <f t="shared" si="16"/>
        <v>3.0951022441248144E-2</v>
      </c>
      <c r="K84" s="15">
        <f t="shared" si="17"/>
        <v>0.10932481544822648</v>
      </c>
      <c r="M84" s="5"/>
    </row>
    <row r="85" spans="1:13" s="16" customFormat="1" ht="19.2" hidden="1" customHeight="1" x14ac:dyDescent="0.3">
      <c r="A85" s="10">
        <v>1280000</v>
      </c>
      <c r="B85" s="10">
        <v>307400</v>
      </c>
      <c r="C85" s="10">
        <v>80</v>
      </c>
      <c r="D85" s="11">
        <v>19150</v>
      </c>
      <c r="E85" s="11"/>
      <c r="F85" s="12">
        <f t="shared" si="12"/>
        <v>1839400</v>
      </c>
      <c r="G85" s="13">
        <f t="shared" si="13"/>
        <v>4.1639557579700712</v>
      </c>
      <c r="H85" s="13">
        <f t="shared" si="14"/>
        <v>1532000</v>
      </c>
      <c r="I85" s="14">
        <f t="shared" si="15"/>
        <v>0.43703124999999998</v>
      </c>
      <c r="J85" s="15">
        <f t="shared" si="16"/>
        <v>5.5893051359214851E-2</v>
      </c>
      <c r="K85" s="15">
        <f t="shared" si="17"/>
        <v>0.15750864236159678</v>
      </c>
      <c r="L85" s="5"/>
      <c r="M85" s="5"/>
    </row>
    <row r="86" spans="1:13" ht="19.2" customHeight="1" x14ac:dyDescent="0.3">
      <c r="A86" s="10">
        <v>1280000</v>
      </c>
      <c r="B86" s="10">
        <v>508800</v>
      </c>
      <c r="C86" s="10">
        <v>180</v>
      </c>
      <c r="D86" s="11">
        <v>9260</v>
      </c>
      <c r="E86" s="11"/>
      <c r="F86" s="12">
        <f t="shared" si="12"/>
        <v>2175600</v>
      </c>
      <c r="G86" s="13">
        <f t="shared" si="13"/>
        <v>2.5157232704402515</v>
      </c>
      <c r="H86" s="13">
        <f t="shared" si="14"/>
        <v>1666800</v>
      </c>
      <c r="I86" s="14">
        <f t="shared" si="15"/>
        <v>0.69968750000000002</v>
      </c>
      <c r="J86" s="15">
        <f t="shared" si="16"/>
        <v>3.5995666288164196E-2</v>
      </c>
      <c r="K86" s="15">
        <f t="shared" si="17"/>
        <v>0.12692180291877597</v>
      </c>
    </row>
    <row r="87" spans="1:13" ht="19.2" hidden="1" customHeight="1" x14ac:dyDescent="0.3">
      <c r="A87" s="10">
        <v>1500000</v>
      </c>
      <c r="B87" s="10">
        <v>402800</v>
      </c>
      <c r="C87" s="10">
        <v>80</v>
      </c>
      <c r="D87" s="11">
        <v>21680</v>
      </c>
      <c r="E87" s="11"/>
      <c r="F87" s="12">
        <f t="shared" si="12"/>
        <v>2137200</v>
      </c>
      <c r="G87" s="13">
        <f t="shared" si="13"/>
        <v>3.7239324726911618</v>
      </c>
      <c r="H87" s="13">
        <f t="shared" si="14"/>
        <v>1734400</v>
      </c>
      <c r="I87" s="14">
        <f t="shared" si="15"/>
        <v>0.42480000000000007</v>
      </c>
      <c r="J87" s="15">
        <f t="shared" si="16"/>
        <v>5.4540068610714476E-2</v>
      </c>
      <c r="K87" s="15">
        <f t="shared" si="17"/>
        <v>0.15895405762230919</v>
      </c>
      <c r="L87" s="16"/>
      <c r="M87" s="16"/>
    </row>
    <row r="88" spans="1:13" ht="19.2" hidden="1" customHeight="1" x14ac:dyDescent="0.3">
      <c r="A88" s="10">
        <v>1500000</v>
      </c>
      <c r="B88" s="10">
        <v>795000</v>
      </c>
      <c r="C88" s="10">
        <v>80</v>
      </c>
      <c r="D88" s="11">
        <v>16100</v>
      </c>
      <c r="E88" s="11"/>
      <c r="F88" s="12">
        <f t="shared" si="12"/>
        <v>2083000</v>
      </c>
      <c r="G88" s="13">
        <f t="shared" si="13"/>
        <v>1.8867924528301887</v>
      </c>
      <c r="H88" s="13">
        <f t="shared" si="14"/>
        <v>1288000</v>
      </c>
      <c r="I88" s="14">
        <f t="shared" si="15"/>
        <v>0.38866666666666672</v>
      </c>
      <c r="J88" s="15">
        <f t="shared" si="16"/>
        <v>5.0484627959699102E-2</v>
      </c>
      <c r="K88" s="15">
        <f t="shared" si="17"/>
        <v>0.2216986795585314</v>
      </c>
    </row>
    <row r="89" spans="1:13" ht="19.2" hidden="1" customHeight="1" x14ac:dyDescent="0.3">
      <c r="A89" s="10">
        <v>1540000</v>
      </c>
      <c r="B89" s="10">
        <v>381600</v>
      </c>
      <c r="C89" s="10">
        <v>80</v>
      </c>
      <c r="D89" s="11">
        <v>23520</v>
      </c>
      <c r="E89" s="11"/>
      <c r="F89" s="12">
        <f t="shared" si="12"/>
        <v>2263200</v>
      </c>
      <c r="G89" s="13">
        <f t="shared" si="13"/>
        <v>4.0356394129979032</v>
      </c>
      <c r="H89" s="13">
        <f t="shared" si="14"/>
        <v>1881600</v>
      </c>
      <c r="I89" s="14">
        <f t="shared" si="15"/>
        <v>0.46961038961038959</v>
      </c>
      <c r="J89" s="15">
        <f t="shared" si="16"/>
        <v>5.9449674903630845E-2</v>
      </c>
      <c r="K89" s="15">
        <f t="shared" si="17"/>
        <v>0.17017810963358126</v>
      </c>
    </row>
    <row r="90" spans="1:13" ht="19.2" customHeight="1" x14ac:dyDescent="0.3">
      <c r="A90" s="10">
        <v>1550000</v>
      </c>
      <c r="B90" s="10">
        <v>625400</v>
      </c>
      <c r="C90" s="10">
        <v>180</v>
      </c>
      <c r="D90" s="11">
        <v>10160</v>
      </c>
      <c r="E90" s="11"/>
      <c r="F90" s="12">
        <f t="shared" si="12"/>
        <v>2454200</v>
      </c>
      <c r="G90" s="13">
        <f t="shared" si="13"/>
        <v>2.4784138151582988</v>
      </c>
      <c r="H90" s="13">
        <f t="shared" si="14"/>
        <v>1828800</v>
      </c>
      <c r="I90" s="14">
        <f t="shared" si="15"/>
        <v>0.58335483870967741</v>
      </c>
      <c r="J90" s="15">
        <f t="shared" si="16"/>
        <v>3.1110517858122577E-2</v>
      </c>
      <c r="K90" s="15">
        <f t="shared" si="17"/>
        <v>0.10904042701672201</v>
      </c>
      <c r="L90" s="16"/>
    </row>
    <row r="91" spans="1:13" ht="19.2" customHeight="1" x14ac:dyDescent="0.3">
      <c r="A91" s="10">
        <v>1680000</v>
      </c>
      <c r="B91" s="10">
        <v>837400</v>
      </c>
      <c r="C91" s="10">
        <v>150</v>
      </c>
      <c r="D91" s="11">
        <v>8600</v>
      </c>
      <c r="E91" s="11"/>
      <c r="F91" s="12">
        <f t="shared" si="12"/>
        <v>2127400</v>
      </c>
      <c r="G91" s="13">
        <f t="shared" si="13"/>
        <v>2.0062096966802008</v>
      </c>
      <c r="H91" s="13">
        <f t="shared" si="14"/>
        <v>1290000</v>
      </c>
      <c r="I91" s="14">
        <f t="shared" si="15"/>
        <v>0.26630952380952388</v>
      </c>
      <c r="J91" s="15">
        <f t="shared" si="16"/>
        <v>1.906805968603531E-2</v>
      </c>
      <c r="K91" s="15">
        <f t="shared" si="17"/>
        <v>7.5945256787256943E-2</v>
      </c>
    </row>
    <row r="92" spans="1:13" ht="19.2" hidden="1" customHeight="1" x14ac:dyDescent="0.3">
      <c r="A92" s="10">
        <v>1750000</v>
      </c>
      <c r="B92" s="10">
        <v>466400</v>
      </c>
      <c r="C92" s="10">
        <v>80</v>
      </c>
      <c r="D92" s="11">
        <v>24980</v>
      </c>
      <c r="E92" s="11"/>
      <c r="F92" s="12">
        <f t="shared" si="12"/>
        <v>2464800</v>
      </c>
      <c r="G92" s="13">
        <f t="shared" si="13"/>
        <v>3.7521440823327614</v>
      </c>
      <c r="H92" s="13">
        <f t="shared" si="14"/>
        <v>1998400</v>
      </c>
      <c r="I92" s="14">
        <f t="shared" si="15"/>
        <v>0.40845714285714285</v>
      </c>
      <c r="J92" s="15">
        <f t="shared" si="16"/>
        <v>5.2716779939711245E-2</v>
      </c>
      <c r="K92" s="15">
        <f t="shared" si="17"/>
        <v>0.15277363591013482</v>
      </c>
    </row>
    <row r="93" spans="1:13" ht="19.2" customHeight="1" x14ac:dyDescent="0.3">
      <c r="A93" s="10">
        <v>1750000</v>
      </c>
      <c r="B93" s="10">
        <v>689000</v>
      </c>
      <c r="C93" s="10">
        <v>180</v>
      </c>
      <c r="D93" s="11">
        <v>11370</v>
      </c>
      <c r="E93" s="11"/>
      <c r="F93" s="12">
        <f t="shared" si="12"/>
        <v>2735600</v>
      </c>
      <c r="G93" s="13">
        <f t="shared" si="13"/>
        <v>2.5399129172714079</v>
      </c>
      <c r="H93" s="13">
        <f t="shared" si="14"/>
        <v>2046600</v>
      </c>
      <c r="I93" s="14">
        <f t="shared" si="15"/>
        <v>0.56319999999999992</v>
      </c>
      <c r="J93" s="15">
        <f t="shared" si="16"/>
        <v>3.0230262917433803E-2</v>
      </c>
      <c r="K93" s="15">
        <f t="shared" si="17"/>
        <v>0.10418013660126246</v>
      </c>
      <c r="L93" s="16"/>
      <c r="M93" s="16"/>
    </row>
    <row r="94" spans="1:13" ht="19.2" customHeight="1" x14ac:dyDescent="0.3">
      <c r="A94" s="10">
        <v>1780000</v>
      </c>
      <c r="B94" s="10">
        <v>689000</v>
      </c>
      <c r="C94" s="10">
        <v>180</v>
      </c>
      <c r="D94" s="11">
        <v>12770</v>
      </c>
      <c r="E94" s="11"/>
      <c r="F94" s="12">
        <f t="shared" si="12"/>
        <v>2987600</v>
      </c>
      <c r="G94" s="13">
        <f t="shared" si="13"/>
        <v>2.583454281567489</v>
      </c>
      <c r="H94" s="13">
        <f t="shared" si="14"/>
        <v>2298600</v>
      </c>
      <c r="I94" s="14">
        <f t="shared" si="15"/>
        <v>0.67842696629213473</v>
      </c>
      <c r="J94" s="15">
        <f t="shared" si="16"/>
        <v>3.5126665836344273E-2</v>
      </c>
      <c r="K94" s="15">
        <f t="shared" si="17"/>
        <v>0.12166031684285539</v>
      </c>
    </row>
    <row r="95" spans="1:13" ht="19.2" hidden="1" customHeight="1" x14ac:dyDescent="0.3">
      <c r="A95" s="10">
        <v>1790000</v>
      </c>
      <c r="B95" s="10">
        <v>434600</v>
      </c>
      <c r="C95" s="10">
        <v>80</v>
      </c>
      <c r="D95" s="11">
        <v>27450</v>
      </c>
      <c r="E95" s="11"/>
      <c r="F95" s="12">
        <f t="shared" si="12"/>
        <v>2630600</v>
      </c>
      <c r="G95" s="13">
        <f t="shared" si="13"/>
        <v>4.1187298665439487</v>
      </c>
      <c r="H95" s="13">
        <f t="shared" si="14"/>
        <v>2196000</v>
      </c>
      <c r="I95" s="14">
        <f t="shared" si="15"/>
        <v>0.46960893854748598</v>
      </c>
      <c r="J95" s="15">
        <f t="shared" si="16"/>
        <v>5.9449517991760459E-2</v>
      </c>
      <c r="K95" s="15">
        <f t="shared" si="17"/>
        <v>0.16911820141091316</v>
      </c>
    </row>
    <row r="96" spans="1:13" ht="19.2" hidden="1" customHeight="1" x14ac:dyDescent="0.3">
      <c r="A96" s="10">
        <v>1950000</v>
      </c>
      <c r="B96" s="10">
        <v>508800</v>
      </c>
      <c r="C96" s="10">
        <v>80</v>
      </c>
      <c r="D96" s="11">
        <v>28060</v>
      </c>
      <c r="E96" s="11"/>
      <c r="F96" s="12">
        <f t="shared" si="12"/>
        <v>2753600</v>
      </c>
      <c r="G96" s="13">
        <f t="shared" si="13"/>
        <v>3.8325471698113209</v>
      </c>
      <c r="H96" s="13">
        <f t="shared" si="14"/>
        <v>2244800</v>
      </c>
      <c r="I96" s="14">
        <f t="shared" si="15"/>
        <v>0.41210256410256418</v>
      </c>
      <c r="J96" s="15">
        <f t="shared" si="16"/>
        <v>5.3125033201169902E-2</v>
      </c>
      <c r="K96" s="15">
        <f t="shared" si="17"/>
        <v>0.15296017248359983</v>
      </c>
    </row>
    <row r="97" spans="1:12" ht="19.2" customHeight="1" x14ac:dyDescent="0.3">
      <c r="A97" s="10">
        <v>2000000</v>
      </c>
      <c r="B97" s="10">
        <v>763200</v>
      </c>
      <c r="C97" s="10">
        <v>180</v>
      </c>
      <c r="D97" s="11">
        <v>14160</v>
      </c>
      <c r="E97" s="11"/>
      <c r="F97" s="12">
        <f t="shared" si="12"/>
        <v>3312000</v>
      </c>
      <c r="G97" s="13">
        <f t="shared" si="13"/>
        <v>2.6205450733752622</v>
      </c>
      <c r="H97" s="13">
        <f t="shared" si="14"/>
        <v>2548800</v>
      </c>
      <c r="I97" s="14">
        <f t="shared" si="15"/>
        <v>0.65599999999999992</v>
      </c>
      <c r="J97" s="15">
        <f t="shared" si="16"/>
        <v>3.419878248968411E-2</v>
      </c>
      <c r="K97" s="15">
        <f t="shared" si="17"/>
        <v>0.11717742433379308</v>
      </c>
    </row>
    <row r="98" spans="1:12" ht="19.2" hidden="1" customHeight="1" x14ac:dyDescent="0.3">
      <c r="A98" s="10">
        <v>2050000</v>
      </c>
      <c r="B98" s="10">
        <v>487600</v>
      </c>
      <c r="C98" s="10">
        <v>80</v>
      </c>
      <c r="D98" s="11">
        <v>31350</v>
      </c>
      <c r="E98" s="11"/>
      <c r="F98" s="12">
        <f t="shared" si="12"/>
        <v>2995600</v>
      </c>
      <c r="G98" s="13">
        <f t="shared" si="13"/>
        <v>4.2042657916324853</v>
      </c>
      <c r="H98" s="13">
        <f t="shared" si="14"/>
        <v>2508000</v>
      </c>
      <c r="I98" s="14">
        <f t="shared" si="15"/>
        <v>0.46126829268292679</v>
      </c>
      <c r="J98" s="15">
        <f t="shared" si="16"/>
        <v>5.8545411940490677E-2</v>
      </c>
      <c r="K98" s="15">
        <f t="shared" si="17"/>
        <v>0.165267498692512</v>
      </c>
      <c r="L98" s="16"/>
    </row>
    <row r="99" spans="1:12" ht="19.2" hidden="1" customHeight="1" x14ac:dyDescent="0.3">
      <c r="A99" s="10">
        <v>2260000</v>
      </c>
      <c r="B99" s="10">
        <v>551200</v>
      </c>
      <c r="C99" s="10">
        <v>80</v>
      </c>
      <c r="D99" s="11">
        <v>34820</v>
      </c>
      <c r="E99" s="11"/>
      <c r="F99" s="12">
        <f t="shared" si="12"/>
        <v>3336800</v>
      </c>
      <c r="G99" s="13">
        <f t="shared" si="13"/>
        <v>4.100145137880987</v>
      </c>
      <c r="H99" s="13">
        <f t="shared" si="14"/>
        <v>2785600</v>
      </c>
      <c r="I99" s="14">
        <f t="shared" si="15"/>
        <v>0.47646017699115051</v>
      </c>
      <c r="J99" s="15">
        <f t="shared" si="16"/>
        <v>6.0188918869659602E-2</v>
      </c>
      <c r="K99" s="15">
        <f t="shared" si="17"/>
        <v>0.17167844264141063</v>
      </c>
    </row>
    <row r="100" spans="1:12" ht="19.2" customHeight="1" x14ac:dyDescent="0.3">
      <c r="A100" s="10">
        <v>2270000</v>
      </c>
      <c r="B100" s="10">
        <v>869200</v>
      </c>
      <c r="C100" s="10">
        <v>180</v>
      </c>
      <c r="D100" s="11">
        <v>16000</v>
      </c>
      <c r="E100" s="11"/>
      <c r="F100" s="12">
        <f t="shared" si="12"/>
        <v>3749200</v>
      </c>
      <c r="G100" s="13">
        <f t="shared" si="13"/>
        <v>2.611596870685688</v>
      </c>
      <c r="H100" s="13">
        <f t="shared" si="14"/>
        <v>2880000</v>
      </c>
      <c r="I100" s="14">
        <f t="shared" si="15"/>
        <v>0.65162995594713657</v>
      </c>
      <c r="J100" s="15">
        <f t="shared" si="16"/>
        <v>3.4016613832192455E-2</v>
      </c>
      <c r="K100" s="15">
        <f t="shared" si="17"/>
        <v>0.11670542019739738</v>
      </c>
    </row>
    <row r="101" spans="1:12" ht="19.2" hidden="1" customHeight="1" x14ac:dyDescent="0.3">
      <c r="A101" s="10">
        <v>2390000</v>
      </c>
      <c r="B101" s="10">
        <v>604200</v>
      </c>
      <c r="C101" s="10">
        <v>80</v>
      </c>
      <c r="D101" s="11">
        <v>35100</v>
      </c>
      <c r="E101" s="11"/>
      <c r="F101" s="12">
        <f t="shared" si="12"/>
        <v>3412200</v>
      </c>
      <c r="G101" s="13">
        <f t="shared" si="13"/>
        <v>3.9556438265475009</v>
      </c>
      <c r="H101" s="13">
        <f t="shared" si="14"/>
        <v>2808000</v>
      </c>
      <c r="I101" s="14">
        <f t="shared" si="15"/>
        <v>0.42769874476987457</v>
      </c>
      <c r="J101" s="15">
        <f t="shared" si="16"/>
        <v>5.4861608759427583E-2</v>
      </c>
      <c r="K101" s="15">
        <f t="shared" si="17"/>
        <v>0.15679613023092132</v>
      </c>
      <c r="L101" s="16"/>
    </row>
    <row r="102" spans="1:12" ht="19.2" hidden="1" customHeight="1" x14ac:dyDescent="0.3">
      <c r="A102" s="10">
        <v>2520000</v>
      </c>
      <c r="B102" s="10">
        <v>604200</v>
      </c>
      <c r="C102" s="10">
        <v>80</v>
      </c>
      <c r="D102" s="11">
        <v>42500</v>
      </c>
      <c r="E102" s="11"/>
      <c r="F102" s="12">
        <f t="shared" si="12"/>
        <v>4004200</v>
      </c>
      <c r="G102" s="13">
        <f t="shared" si="13"/>
        <v>4.1708043694141015</v>
      </c>
      <c r="H102" s="13">
        <f t="shared" si="14"/>
        <v>3400000</v>
      </c>
      <c r="I102" s="14">
        <f t="shared" si="15"/>
        <v>0.58896825396825392</v>
      </c>
      <c r="J102" s="15">
        <f t="shared" si="16"/>
        <v>7.1932116314251671E-2</v>
      </c>
      <c r="K102" s="15">
        <f t="shared" si="17"/>
        <v>0.20851265906432737</v>
      </c>
    </row>
    <row r="103" spans="1:12" ht="19.2" customHeight="1" x14ac:dyDescent="0.3">
      <c r="A103" s="10">
        <v>2550000</v>
      </c>
      <c r="B103" s="10">
        <v>975200</v>
      </c>
      <c r="C103" s="10">
        <v>180</v>
      </c>
      <c r="D103" s="11">
        <v>17660</v>
      </c>
      <c r="E103" s="11"/>
      <c r="F103" s="12">
        <f t="shared" si="12"/>
        <v>4154000</v>
      </c>
      <c r="G103" s="13">
        <f t="shared" si="13"/>
        <v>2.6148482362592289</v>
      </c>
      <c r="H103" s="13">
        <f t="shared" si="14"/>
        <v>3178800</v>
      </c>
      <c r="I103" s="14">
        <f t="shared" si="15"/>
        <v>0.62901960784313715</v>
      </c>
      <c r="J103" s="15">
        <f t="shared" si="16"/>
        <v>3.306683824158263E-2</v>
      </c>
      <c r="K103" s="15">
        <f t="shared" si="17"/>
        <v>0.1130400801462883</v>
      </c>
    </row>
    <row r="104" spans="1:12" ht="19.2" customHeight="1" x14ac:dyDescent="0.3">
      <c r="A104" s="10">
        <v>2690000</v>
      </c>
      <c r="B104" s="10">
        <v>1017600</v>
      </c>
      <c r="C104" s="10">
        <v>180</v>
      </c>
      <c r="D104" s="11">
        <v>18630</v>
      </c>
      <c r="E104" s="11"/>
      <c r="F104" s="12">
        <f t="shared" si="12"/>
        <v>4371000</v>
      </c>
      <c r="G104" s="13">
        <f t="shared" si="13"/>
        <v>2.6434748427672954</v>
      </c>
      <c r="H104" s="13">
        <f t="shared" si="14"/>
        <v>3353400</v>
      </c>
      <c r="I104" s="14">
        <f t="shared" si="15"/>
        <v>0.62490706319702594</v>
      </c>
      <c r="J104" s="15">
        <f t="shared" si="16"/>
        <v>3.2892764341226455E-2</v>
      </c>
      <c r="K104" s="15">
        <f t="shared" si="17"/>
        <v>0.11172290514044647</v>
      </c>
      <c r="L104" s="16"/>
    </row>
    <row r="105" spans="1:12" ht="19.2" hidden="1" customHeight="1" x14ac:dyDescent="0.3">
      <c r="A105" s="10">
        <v>2780000</v>
      </c>
      <c r="B105" s="10">
        <v>657200</v>
      </c>
      <c r="C105" s="10">
        <v>80</v>
      </c>
      <c r="D105" s="11">
        <v>42500</v>
      </c>
      <c r="E105" s="11"/>
      <c r="F105" s="12">
        <f t="shared" si="12"/>
        <v>4057200</v>
      </c>
      <c r="G105" s="13">
        <f t="shared" si="13"/>
        <v>4.2300669506999391</v>
      </c>
      <c r="H105" s="13">
        <f t="shared" si="14"/>
        <v>3400000</v>
      </c>
      <c r="I105" s="14">
        <f t="shared" si="15"/>
        <v>0.45942446043165464</v>
      </c>
      <c r="J105" s="15">
        <f t="shared" si="16"/>
        <v>5.8344953099167984E-2</v>
      </c>
      <c r="K105" s="15">
        <f t="shared" si="17"/>
        <v>0.16434911741068237</v>
      </c>
    </row>
    <row r="106" spans="1:12" ht="19.2" customHeight="1" x14ac:dyDescent="0.3">
      <c r="A106" s="10">
        <v>2820000</v>
      </c>
      <c r="B106" s="10">
        <v>1054700</v>
      </c>
      <c r="C106" s="10">
        <v>180</v>
      </c>
      <c r="D106" s="11">
        <v>19450</v>
      </c>
      <c r="E106" s="11"/>
      <c r="F106" s="12">
        <f t="shared" si="12"/>
        <v>4555700</v>
      </c>
      <c r="G106" s="13">
        <f t="shared" si="13"/>
        <v>2.6737460889352422</v>
      </c>
      <c r="H106" s="13">
        <f t="shared" si="14"/>
        <v>3501000</v>
      </c>
      <c r="I106" s="14">
        <f t="shared" si="15"/>
        <v>0.61549645390070928</v>
      </c>
      <c r="J106" s="15">
        <f t="shared" si="16"/>
        <v>3.2492884271080325E-2</v>
      </c>
      <c r="K106" s="15">
        <f t="shared" si="17"/>
        <v>0.10956347125970756</v>
      </c>
      <c r="L106" s="16"/>
    </row>
    <row r="107" spans="1:12" ht="19.2" hidden="1" customHeight="1" x14ac:dyDescent="0.3">
      <c r="A107" s="10">
        <v>3050000</v>
      </c>
      <c r="B107" s="10">
        <v>720800</v>
      </c>
      <c r="C107" s="10">
        <v>80</v>
      </c>
      <c r="D107" s="11">
        <v>46350</v>
      </c>
      <c r="E107" s="11"/>
      <c r="F107" s="12">
        <f t="shared" si="12"/>
        <v>4428800</v>
      </c>
      <c r="G107" s="13">
        <f t="shared" si="13"/>
        <v>4.2314095449500551</v>
      </c>
      <c r="H107" s="13">
        <f t="shared" si="14"/>
        <v>3708000</v>
      </c>
      <c r="I107" s="14">
        <f t="shared" si="15"/>
        <v>0.45206557377049172</v>
      </c>
      <c r="J107" s="15">
        <f t="shared" si="16"/>
        <v>5.7542755080598917E-2</v>
      </c>
      <c r="K107" s="15">
        <f t="shared" si="17"/>
        <v>0.16184908367989337</v>
      </c>
      <c r="L107" s="16"/>
    </row>
    <row r="108" spans="1:12" ht="19.2" hidden="1" customHeight="1" x14ac:dyDescent="0.3">
      <c r="A108" s="10">
        <v>3250000</v>
      </c>
      <c r="B108" s="10">
        <v>773800</v>
      </c>
      <c r="C108" s="10">
        <v>80</v>
      </c>
      <c r="D108" s="11">
        <v>49050</v>
      </c>
      <c r="E108" s="11"/>
      <c r="F108" s="12">
        <f t="shared" si="12"/>
        <v>4697800</v>
      </c>
      <c r="G108" s="13">
        <f t="shared" si="13"/>
        <v>4.2000516929439131</v>
      </c>
      <c r="H108" s="13">
        <f t="shared" si="14"/>
        <v>3924000</v>
      </c>
      <c r="I108" s="14">
        <f t="shared" si="15"/>
        <v>0.4454769230769231</v>
      </c>
      <c r="J108" s="15">
        <f t="shared" si="16"/>
        <v>5.6821583697334699E-2</v>
      </c>
      <c r="K108" s="15">
        <f t="shared" si="17"/>
        <v>0.15997065240865238</v>
      </c>
    </row>
    <row r="109" spans="1:12" ht="19.2" hidden="1" customHeight="1" x14ac:dyDescent="0.3">
      <c r="A109" s="10">
        <v>3500000</v>
      </c>
      <c r="B109" s="10">
        <v>837400</v>
      </c>
      <c r="C109" s="10">
        <v>80</v>
      </c>
      <c r="D109" s="11">
        <v>52350</v>
      </c>
      <c r="E109" s="11"/>
      <c r="F109" s="12">
        <f t="shared" si="12"/>
        <v>5025400</v>
      </c>
      <c r="G109" s="13">
        <f t="shared" si="13"/>
        <v>4.1796035347504183</v>
      </c>
      <c r="H109" s="13">
        <f t="shared" si="14"/>
        <v>4188000</v>
      </c>
      <c r="I109" s="14">
        <f t="shared" si="15"/>
        <v>0.43582857142857145</v>
      </c>
      <c r="J109" s="15">
        <f t="shared" si="16"/>
        <v>5.5760449663404321E-2</v>
      </c>
      <c r="K109" s="15">
        <f t="shared" si="17"/>
        <v>0.15692395545873472</v>
      </c>
    </row>
    <row r="110" spans="1:12" ht="19.2" hidden="1" customHeight="1" x14ac:dyDescent="0.3">
      <c r="A110" s="10">
        <v>3760000</v>
      </c>
      <c r="B110" s="10">
        <v>901000</v>
      </c>
      <c r="C110" s="10">
        <v>80</v>
      </c>
      <c r="D110" s="11">
        <v>56150</v>
      </c>
      <c r="E110" s="11"/>
      <c r="F110" s="12">
        <f t="shared" si="12"/>
        <v>5393000</v>
      </c>
      <c r="G110" s="13">
        <f t="shared" si="13"/>
        <v>4.1731409544950058</v>
      </c>
      <c r="H110" s="13">
        <f t="shared" si="14"/>
        <v>4492000</v>
      </c>
      <c r="I110" s="14">
        <f t="shared" si="15"/>
        <v>0.43430851063829778</v>
      </c>
      <c r="J110" s="15">
        <f t="shared" si="16"/>
        <v>5.5592719758761788E-2</v>
      </c>
      <c r="K110" s="15">
        <f t="shared" si="17"/>
        <v>0.15647900707987628</v>
      </c>
    </row>
    <row r="111" spans="1:12" ht="19.2" hidden="1" customHeight="1" x14ac:dyDescent="0.3">
      <c r="A111" s="10">
        <v>4000000</v>
      </c>
      <c r="B111" s="10">
        <v>975200</v>
      </c>
      <c r="C111" s="10">
        <v>80</v>
      </c>
      <c r="D111" s="11">
        <v>59660</v>
      </c>
      <c r="E111" s="11"/>
      <c r="F111" s="12">
        <f t="shared" si="12"/>
        <v>5748000</v>
      </c>
      <c r="G111" s="13">
        <f t="shared" si="13"/>
        <v>4.1017227235438884</v>
      </c>
      <c r="H111" s="13">
        <f t="shared" si="14"/>
        <v>4772800</v>
      </c>
      <c r="I111" s="14">
        <f t="shared" si="15"/>
        <v>0.43700000000000006</v>
      </c>
      <c r="J111" s="15">
        <f t="shared" si="16"/>
        <v>5.5889607074740999E-2</v>
      </c>
      <c r="K111" s="15">
        <f t="shared" si="17"/>
        <v>0.15821449138512733</v>
      </c>
    </row>
    <row r="112" spans="1:12" ht="19.2" hidden="1" customHeight="1" x14ac:dyDescent="0.3">
      <c r="A112" s="10">
        <v>4380000</v>
      </c>
      <c r="B112" s="10">
        <v>1113000</v>
      </c>
      <c r="C112" s="10">
        <v>80</v>
      </c>
      <c r="D112" s="11">
        <v>64170</v>
      </c>
      <c r="E112" s="11"/>
      <c r="F112" s="12">
        <f t="shared" si="12"/>
        <v>6246600</v>
      </c>
      <c r="G112" s="13">
        <f t="shared" si="13"/>
        <v>3.9353099730458223</v>
      </c>
      <c r="H112" s="13">
        <f t="shared" si="14"/>
        <v>5133600</v>
      </c>
      <c r="I112" s="14">
        <f t="shared" si="15"/>
        <v>0.42616438356164377</v>
      </c>
      <c r="J112" s="15">
        <f t="shared" si="16"/>
        <v>5.4691480590014274E-2</v>
      </c>
      <c r="K112" s="15">
        <f t="shared" si="17"/>
        <v>0.1565232826955596</v>
      </c>
      <c r="L112" s="16"/>
    </row>
    <row r="113" spans="1:13" ht="19.2" hidden="1" customHeight="1" x14ac:dyDescent="0.3">
      <c r="A113" s="10"/>
      <c r="B113" s="10"/>
      <c r="C113" s="10"/>
      <c r="D113" s="10"/>
      <c r="E113" s="18"/>
      <c r="F113" s="12"/>
      <c r="G113" s="13"/>
      <c r="H113" s="13"/>
      <c r="I113" s="14"/>
      <c r="J113" s="15"/>
      <c r="K113" s="15"/>
      <c r="L113" s="16"/>
    </row>
    <row r="114" spans="1:13" ht="19.2" hidden="1" customHeight="1" x14ac:dyDescent="0.3">
      <c r="A114" s="10"/>
      <c r="B114" s="10"/>
      <c r="C114" s="10"/>
      <c r="D114" s="10"/>
      <c r="E114" s="18"/>
      <c r="F114" s="12"/>
      <c r="G114" s="13"/>
      <c r="H114" s="13"/>
      <c r="I114" s="14"/>
      <c r="J114" s="15"/>
      <c r="K114" s="15"/>
    </row>
    <row r="115" spans="1:13" ht="19.2" hidden="1" customHeight="1" x14ac:dyDescent="0.3">
      <c r="A115" s="10"/>
      <c r="B115" s="10"/>
      <c r="C115" s="10"/>
      <c r="D115" s="10"/>
      <c r="E115" s="18"/>
      <c r="F115" s="12"/>
      <c r="G115" s="13"/>
      <c r="H115" s="13"/>
      <c r="I115" s="14"/>
      <c r="J115" s="15"/>
      <c r="K115" s="15"/>
    </row>
    <row r="116" spans="1:13" ht="19.2" hidden="1" customHeight="1" x14ac:dyDescent="0.3">
      <c r="A116" s="10"/>
      <c r="B116" s="10"/>
      <c r="C116" s="10"/>
      <c r="D116" s="10"/>
      <c r="E116" s="18"/>
      <c r="F116" s="12"/>
      <c r="G116" s="13"/>
      <c r="H116" s="13"/>
      <c r="I116" s="14"/>
      <c r="J116" s="15"/>
      <c r="K116" s="15"/>
    </row>
    <row r="117" spans="1:13" ht="19.2" hidden="1" customHeight="1" x14ac:dyDescent="0.3">
      <c r="A117" s="10"/>
      <c r="B117" s="10"/>
      <c r="C117" s="10"/>
      <c r="D117" s="10"/>
      <c r="E117" s="18"/>
      <c r="F117" s="12"/>
      <c r="G117" s="13"/>
      <c r="H117" s="13"/>
      <c r="I117" s="14"/>
      <c r="J117" s="15"/>
      <c r="K117" s="15"/>
    </row>
    <row r="118" spans="1:13" ht="19.2" hidden="1" customHeight="1" x14ac:dyDescent="0.3">
      <c r="A118" s="10"/>
      <c r="B118" s="10"/>
      <c r="C118" s="10"/>
      <c r="D118" s="10"/>
      <c r="E118" s="18"/>
      <c r="F118" s="12"/>
      <c r="G118" s="13"/>
      <c r="H118" s="13"/>
      <c r="I118" s="14"/>
      <c r="J118" s="15"/>
      <c r="K118" s="15"/>
    </row>
    <row r="119" spans="1:13" ht="19.2" hidden="1" customHeight="1" x14ac:dyDescent="0.3">
      <c r="A119" s="10"/>
      <c r="B119" s="10"/>
      <c r="C119" s="10"/>
      <c r="D119" s="10"/>
      <c r="E119" s="18"/>
      <c r="F119" s="12"/>
      <c r="G119" s="13"/>
      <c r="H119" s="13"/>
      <c r="I119" s="14"/>
      <c r="J119" s="15"/>
      <c r="K119" s="15"/>
      <c r="L119" s="16"/>
    </row>
    <row r="120" spans="1:13" ht="19.2" hidden="1" customHeight="1" x14ac:dyDescent="0.3">
      <c r="A120" s="10"/>
      <c r="B120" s="10"/>
      <c r="C120" s="10"/>
      <c r="D120" s="10"/>
      <c r="E120" s="18"/>
      <c r="F120" s="12"/>
      <c r="G120" s="13"/>
      <c r="H120" s="13"/>
      <c r="I120" s="14"/>
      <c r="J120" s="15"/>
      <c r="K120" s="15"/>
      <c r="L120" s="16"/>
    </row>
    <row r="121" spans="1:13" ht="19.2" hidden="1" customHeight="1" x14ac:dyDescent="0.3">
      <c r="A121" s="10"/>
      <c r="B121" s="10"/>
      <c r="C121" s="10"/>
      <c r="D121" s="10"/>
      <c r="E121" s="18"/>
      <c r="F121" s="12"/>
      <c r="G121" s="13"/>
      <c r="H121" s="13"/>
      <c r="I121" s="14"/>
      <c r="J121" s="15"/>
      <c r="K121" s="15"/>
      <c r="L121" s="16"/>
    </row>
    <row r="122" spans="1:13" ht="19.2" hidden="1" customHeight="1" x14ac:dyDescent="0.3">
      <c r="A122" s="10"/>
      <c r="B122" s="10"/>
      <c r="C122" s="10"/>
      <c r="D122" s="10"/>
      <c r="E122" s="18"/>
      <c r="F122" s="12"/>
      <c r="G122" s="13"/>
      <c r="H122" s="13"/>
      <c r="I122" s="14"/>
      <c r="J122" s="15"/>
      <c r="K122" s="15"/>
    </row>
    <row r="123" spans="1:13" ht="19.2" hidden="1" customHeight="1" x14ac:dyDescent="0.3">
      <c r="A123" s="10"/>
      <c r="B123" s="10"/>
      <c r="C123" s="10"/>
      <c r="D123" s="10"/>
      <c r="E123" s="18"/>
      <c r="F123" s="12"/>
      <c r="G123" s="13"/>
      <c r="H123" s="13"/>
      <c r="I123" s="14"/>
      <c r="J123" s="15"/>
      <c r="K123" s="15"/>
    </row>
    <row r="124" spans="1:13" ht="14.4" hidden="1" x14ac:dyDescent="0.3">
      <c r="A124" s="10"/>
      <c r="B124" s="10"/>
      <c r="C124" s="10"/>
      <c r="D124" s="10"/>
      <c r="E124" s="18"/>
      <c r="F124" s="12"/>
      <c r="G124" s="13"/>
      <c r="H124" s="13"/>
      <c r="I124" s="14"/>
      <c r="J124" s="15"/>
      <c r="K124" s="15"/>
      <c r="L124" s="16"/>
    </row>
    <row r="125" spans="1:13" ht="14.4" hidden="1" x14ac:dyDescent="0.3">
      <c r="A125" s="10"/>
      <c r="B125" s="10"/>
      <c r="C125" s="10"/>
      <c r="D125" s="10"/>
      <c r="E125" s="18"/>
      <c r="F125" s="12"/>
      <c r="G125" s="13"/>
      <c r="H125" s="13"/>
      <c r="I125" s="14"/>
      <c r="J125" s="15"/>
      <c r="K125" s="15"/>
      <c r="L125" s="16"/>
    </row>
    <row r="126" spans="1:13" ht="14.4" hidden="1" x14ac:dyDescent="0.3">
      <c r="A126" s="10"/>
      <c r="B126" s="10"/>
      <c r="C126" s="10"/>
      <c r="D126" s="10"/>
      <c r="E126" s="18"/>
      <c r="F126" s="12"/>
      <c r="G126" s="13"/>
      <c r="H126" s="13"/>
      <c r="I126" s="14"/>
      <c r="J126" s="15"/>
      <c r="K126" s="15"/>
      <c r="L126" s="16"/>
      <c r="M126" s="16"/>
    </row>
    <row r="127" spans="1:13" ht="14.4" hidden="1" x14ac:dyDescent="0.3">
      <c r="A127" s="10"/>
      <c r="B127" s="10"/>
      <c r="C127" s="10"/>
      <c r="D127" s="10"/>
      <c r="E127" s="18"/>
      <c r="F127" s="12"/>
      <c r="G127" s="13"/>
      <c r="H127" s="13"/>
      <c r="I127" s="14"/>
      <c r="J127" s="15"/>
      <c r="K127" s="15"/>
      <c r="L127" s="16"/>
    </row>
    <row r="128" spans="1:13" ht="14.4" hidden="1" x14ac:dyDescent="0.3">
      <c r="A128" s="10"/>
      <c r="B128" s="10"/>
      <c r="C128" s="10"/>
      <c r="D128" s="10"/>
      <c r="E128" s="18"/>
      <c r="F128" s="12"/>
      <c r="G128" s="13"/>
      <c r="H128" s="13"/>
      <c r="I128" s="14"/>
      <c r="J128" s="15"/>
      <c r="K128" s="15"/>
      <c r="L128" s="16"/>
      <c r="M128" s="16"/>
    </row>
    <row r="129" spans="1:13" ht="14.4" hidden="1" x14ac:dyDescent="0.3">
      <c r="A129" s="10"/>
      <c r="B129" s="10"/>
      <c r="C129" s="10"/>
      <c r="D129" s="10"/>
      <c r="E129" s="18"/>
      <c r="F129" s="12"/>
      <c r="G129" s="13"/>
      <c r="H129" s="13"/>
      <c r="I129" s="14"/>
      <c r="J129" s="15"/>
      <c r="K129" s="15"/>
    </row>
    <row r="130" spans="1:13" ht="14.4" hidden="1" x14ac:dyDescent="0.3">
      <c r="A130" s="10"/>
      <c r="B130" s="10"/>
      <c r="C130" s="10"/>
      <c r="D130" s="10"/>
      <c r="E130" s="18"/>
      <c r="F130" s="12"/>
      <c r="G130" s="13"/>
      <c r="H130" s="13"/>
      <c r="I130" s="14"/>
      <c r="J130" s="15"/>
      <c r="K130" s="15"/>
      <c r="L130" s="16"/>
    </row>
    <row r="131" spans="1:13" ht="14.4" hidden="1" x14ac:dyDescent="0.3">
      <c r="A131" s="10"/>
      <c r="B131" s="10"/>
      <c r="C131" s="10"/>
      <c r="D131" s="10"/>
      <c r="E131" s="18"/>
      <c r="F131" s="12"/>
      <c r="G131" s="13"/>
      <c r="H131" s="13"/>
      <c r="I131" s="14"/>
      <c r="J131" s="15"/>
      <c r="K131" s="15"/>
      <c r="L131" s="16"/>
    </row>
    <row r="132" spans="1:13" ht="14.4" hidden="1" x14ac:dyDescent="0.3">
      <c r="A132" s="10"/>
      <c r="B132" s="10"/>
      <c r="C132" s="10"/>
      <c r="D132" s="10"/>
      <c r="E132" s="18"/>
      <c r="F132" s="12"/>
      <c r="G132" s="13"/>
      <c r="H132" s="13"/>
      <c r="I132" s="14"/>
      <c r="J132" s="15"/>
      <c r="K132" s="15"/>
      <c r="L132" s="16"/>
    </row>
    <row r="133" spans="1:13" ht="14.4" hidden="1" x14ac:dyDescent="0.3">
      <c r="A133" s="10"/>
      <c r="B133" s="10"/>
      <c r="C133" s="10"/>
      <c r="D133" s="10"/>
      <c r="E133" s="18"/>
      <c r="F133" s="12"/>
      <c r="G133" s="13"/>
      <c r="H133" s="13"/>
      <c r="I133" s="14"/>
      <c r="J133" s="15"/>
      <c r="K133" s="15"/>
      <c r="L133" s="16"/>
    </row>
    <row r="134" spans="1:13" ht="14.4" hidden="1" x14ac:dyDescent="0.3">
      <c r="A134" s="10"/>
      <c r="B134" s="10"/>
      <c r="C134" s="10"/>
      <c r="D134" s="10"/>
      <c r="E134" s="18"/>
      <c r="F134" s="12"/>
      <c r="G134" s="13"/>
      <c r="H134" s="13"/>
      <c r="I134" s="14"/>
      <c r="J134" s="15"/>
      <c r="K134" s="15"/>
    </row>
    <row r="135" spans="1:13" ht="14.4" hidden="1" x14ac:dyDescent="0.3">
      <c r="A135" s="10"/>
      <c r="B135" s="10"/>
      <c r="C135" s="10"/>
      <c r="D135" s="10"/>
      <c r="E135" s="18"/>
      <c r="F135" s="12"/>
      <c r="G135" s="13"/>
      <c r="H135" s="13"/>
      <c r="I135" s="14"/>
      <c r="J135" s="15"/>
      <c r="K135" s="15"/>
      <c r="L135" s="16"/>
    </row>
    <row r="136" spans="1:13" ht="14.4" hidden="1" x14ac:dyDescent="0.3">
      <c r="A136" s="10"/>
      <c r="B136" s="10"/>
      <c r="C136" s="10"/>
      <c r="D136" s="10"/>
      <c r="E136" s="18"/>
      <c r="F136" s="12"/>
      <c r="G136" s="13"/>
      <c r="H136" s="13"/>
      <c r="I136" s="14"/>
      <c r="J136" s="15"/>
      <c r="K136" s="15"/>
      <c r="L136" s="16"/>
      <c r="M136" s="17"/>
    </row>
    <row r="137" spans="1:13" ht="14.4" hidden="1" x14ac:dyDescent="0.3">
      <c r="A137" s="10"/>
      <c r="B137" s="10"/>
      <c r="C137" s="10"/>
      <c r="D137" s="10"/>
      <c r="E137" s="18"/>
      <c r="F137" s="12"/>
      <c r="G137" s="13"/>
      <c r="H137" s="13"/>
      <c r="I137" s="14"/>
      <c r="J137" s="15"/>
      <c r="K137" s="15"/>
    </row>
    <row r="138" spans="1:13" ht="14.4" hidden="1" x14ac:dyDescent="0.3">
      <c r="A138" s="10"/>
      <c r="B138" s="10"/>
      <c r="C138" s="10"/>
      <c r="D138" s="10"/>
      <c r="E138" s="18"/>
      <c r="F138" s="12"/>
      <c r="G138" s="13"/>
      <c r="H138" s="13"/>
      <c r="I138" s="14"/>
      <c r="J138" s="15"/>
      <c r="K138" s="15"/>
      <c r="L138" s="16"/>
      <c r="M138" s="17"/>
    </row>
    <row r="139" spans="1:13" ht="14.4" hidden="1" x14ac:dyDescent="0.3">
      <c r="A139" s="10"/>
      <c r="B139" s="10"/>
      <c r="C139" s="10"/>
      <c r="D139" s="10"/>
      <c r="E139" s="18"/>
      <c r="F139" s="12"/>
      <c r="G139" s="13"/>
      <c r="H139" s="13"/>
      <c r="I139" s="14"/>
      <c r="J139" s="15"/>
      <c r="K139" s="15"/>
      <c r="L139" s="16"/>
    </row>
    <row r="140" spans="1:13" ht="14.4" hidden="1" x14ac:dyDescent="0.3">
      <c r="A140" s="10"/>
      <c r="B140" s="10"/>
      <c r="C140" s="10"/>
      <c r="D140" s="10"/>
      <c r="E140" s="18"/>
      <c r="F140" s="12"/>
      <c r="G140" s="13"/>
      <c r="H140" s="13"/>
      <c r="I140" s="14"/>
      <c r="J140" s="15"/>
      <c r="K140" s="15"/>
      <c r="L140" s="16"/>
    </row>
    <row r="141" spans="1:13" ht="14.4" hidden="1" x14ac:dyDescent="0.3">
      <c r="A141" s="10"/>
      <c r="B141" s="10"/>
      <c r="C141" s="10"/>
      <c r="D141" s="10"/>
      <c r="E141" s="18"/>
      <c r="F141" s="12"/>
      <c r="G141" s="13"/>
      <c r="H141" s="13"/>
      <c r="I141" s="14"/>
      <c r="J141" s="15"/>
      <c r="K141" s="15"/>
    </row>
    <row r="142" spans="1:13" ht="14.4" hidden="1" x14ac:dyDescent="0.3">
      <c r="A142" s="10"/>
      <c r="B142" s="10"/>
      <c r="C142" s="10"/>
      <c r="D142" s="10"/>
      <c r="E142" s="18"/>
      <c r="F142" s="12"/>
      <c r="G142" s="13"/>
      <c r="H142" s="13"/>
      <c r="I142" s="14"/>
      <c r="J142" s="15"/>
      <c r="K142" s="15"/>
    </row>
    <row r="143" spans="1:13" ht="14.4" hidden="1" x14ac:dyDescent="0.3">
      <c r="A143" s="10"/>
      <c r="B143" s="10"/>
      <c r="C143" s="10"/>
      <c r="D143" s="10"/>
      <c r="E143" s="18"/>
      <c r="F143" s="12"/>
      <c r="G143" s="13"/>
      <c r="H143" s="13"/>
      <c r="I143" s="14"/>
      <c r="J143" s="15"/>
      <c r="K143" s="15"/>
    </row>
    <row r="144" spans="1:13" ht="14.4" hidden="1" x14ac:dyDescent="0.3">
      <c r="A144" s="10"/>
      <c r="B144" s="10"/>
      <c r="C144" s="10"/>
      <c r="D144" s="10"/>
      <c r="E144" s="18"/>
      <c r="F144" s="12"/>
      <c r="G144" s="13"/>
      <c r="H144" s="13"/>
      <c r="I144" s="14"/>
      <c r="J144" s="15"/>
      <c r="K144" s="15"/>
      <c r="L144" s="16"/>
    </row>
    <row r="145" spans="1:13" ht="14.4" hidden="1" x14ac:dyDescent="0.3">
      <c r="A145" s="10"/>
      <c r="B145" s="10"/>
      <c r="C145" s="10"/>
      <c r="D145" s="10"/>
      <c r="E145" s="18"/>
      <c r="F145" s="12"/>
      <c r="G145" s="13"/>
      <c r="H145" s="13"/>
      <c r="I145" s="14"/>
      <c r="J145" s="15"/>
      <c r="K145" s="15"/>
    </row>
    <row r="146" spans="1:13" ht="14.4" hidden="1" x14ac:dyDescent="0.3">
      <c r="A146" s="10"/>
      <c r="B146" s="10"/>
      <c r="C146" s="10"/>
      <c r="D146" s="10"/>
      <c r="E146" s="18"/>
      <c r="F146" s="12"/>
      <c r="G146" s="13"/>
      <c r="H146" s="13"/>
      <c r="I146" s="14"/>
      <c r="J146" s="15"/>
      <c r="K146" s="15"/>
    </row>
    <row r="147" spans="1:13" ht="14.4" hidden="1" x14ac:dyDescent="0.3">
      <c r="A147" s="10"/>
      <c r="B147" s="10"/>
      <c r="C147" s="10"/>
      <c r="D147" s="10"/>
      <c r="E147" s="18"/>
      <c r="F147" s="12"/>
      <c r="G147" s="13"/>
      <c r="H147" s="13"/>
      <c r="I147" s="14"/>
      <c r="J147" s="15"/>
      <c r="K147" s="15"/>
      <c r="L147" s="16"/>
      <c r="M147" s="16"/>
    </row>
    <row r="148" spans="1:13" ht="14.4" hidden="1" x14ac:dyDescent="0.3">
      <c r="A148" s="10"/>
      <c r="B148" s="10"/>
      <c r="C148" s="10"/>
      <c r="D148" s="10"/>
      <c r="E148" s="18"/>
      <c r="F148" s="12"/>
      <c r="G148" s="13"/>
      <c r="H148" s="13"/>
      <c r="I148" s="14"/>
      <c r="J148" s="15"/>
      <c r="K148" s="15"/>
    </row>
    <row r="149" spans="1:13" ht="19.2" hidden="1" customHeight="1" x14ac:dyDescent="0.3">
      <c r="A149" s="10"/>
      <c r="B149" s="10"/>
      <c r="C149" s="10"/>
      <c r="D149" s="10"/>
      <c r="E149" s="18"/>
      <c r="F149" s="12"/>
      <c r="G149" s="13"/>
      <c r="H149" s="13"/>
      <c r="I149" s="14"/>
      <c r="J149" s="15"/>
      <c r="K149" s="15"/>
    </row>
    <row r="150" spans="1:13" ht="19.2" hidden="1" customHeight="1" x14ac:dyDescent="0.3">
      <c r="A150" s="10"/>
      <c r="B150" s="10"/>
      <c r="C150" s="10"/>
      <c r="D150" s="10"/>
      <c r="E150" s="18"/>
      <c r="F150" s="12"/>
      <c r="G150" s="13"/>
      <c r="H150" s="13"/>
      <c r="I150" s="14"/>
      <c r="J150" s="15"/>
      <c r="K150" s="15"/>
    </row>
    <row r="151" spans="1:13" ht="19.2" hidden="1" customHeight="1" x14ac:dyDescent="0.3">
      <c r="A151" s="10"/>
      <c r="B151" s="10"/>
      <c r="C151" s="10"/>
      <c r="D151" s="10"/>
      <c r="E151" s="18"/>
      <c r="F151" s="12"/>
      <c r="G151" s="13"/>
      <c r="H151" s="13"/>
      <c r="I151" s="14"/>
      <c r="J151" s="15"/>
      <c r="K151" s="15"/>
    </row>
    <row r="152" spans="1:13" ht="19.2" hidden="1" customHeight="1" x14ac:dyDescent="0.3">
      <c r="A152" s="10"/>
      <c r="B152" s="10"/>
      <c r="C152" s="10"/>
      <c r="D152" s="10"/>
      <c r="E152" s="18"/>
      <c r="F152" s="12"/>
      <c r="G152" s="13"/>
      <c r="H152" s="13"/>
      <c r="I152" s="14"/>
      <c r="J152" s="15"/>
      <c r="K152" s="15"/>
      <c r="L152" s="16"/>
    </row>
    <row r="153" spans="1:13" ht="19.2" hidden="1" customHeight="1" x14ac:dyDescent="0.3">
      <c r="A153" s="10"/>
      <c r="B153" s="10"/>
      <c r="C153" s="10"/>
      <c r="D153" s="10"/>
      <c r="E153" s="18"/>
      <c r="F153" s="12"/>
      <c r="G153" s="13"/>
      <c r="H153" s="13"/>
      <c r="I153" s="14"/>
      <c r="J153" s="15"/>
      <c r="K153" s="15"/>
    </row>
    <row r="154" spans="1:13" ht="19.2" hidden="1" customHeight="1" x14ac:dyDescent="0.3">
      <c r="A154" s="10"/>
      <c r="B154" s="10"/>
      <c r="C154" s="10"/>
      <c r="D154" s="10"/>
      <c r="E154" s="18"/>
      <c r="F154" s="12"/>
      <c r="G154" s="13"/>
      <c r="H154" s="13"/>
      <c r="I154" s="14"/>
      <c r="J154" s="15"/>
      <c r="K154" s="15"/>
    </row>
    <row r="155" spans="1:13" ht="19.2" hidden="1" customHeight="1" x14ac:dyDescent="0.3">
      <c r="A155" s="10"/>
      <c r="B155" s="10"/>
      <c r="C155" s="10"/>
      <c r="D155" s="10"/>
      <c r="E155" s="18"/>
      <c r="F155" s="12"/>
      <c r="G155" s="13"/>
      <c r="H155" s="13"/>
      <c r="I155" s="14"/>
      <c r="J155" s="15"/>
      <c r="K155" s="15"/>
      <c r="L155" s="16"/>
    </row>
    <row r="156" spans="1:13" ht="19.2" hidden="1" customHeight="1" x14ac:dyDescent="0.3">
      <c r="A156" s="10"/>
      <c r="B156" s="10"/>
      <c r="C156" s="10"/>
      <c r="D156" s="10"/>
      <c r="E156" s="18"/>
      <c r="F156" s="12"/>
      <c r="G156" s="13"/>
      <c r="H156" s="13"/>
      <c r="I156" s="14"/>
      <c r="J156" s="15"/>
      <c r="K156" s="15"/>
    </row>
    <row r="157" spans="1:13" ht="19.2" hidden="1" customHeight="1" x14ac:dyDescent="0.3">
      <c r="A157" s="10"/>
      <c r="B157" s="10"/>
      <c r="C157" s="10"/>
      <c r="D157" s="10"/>
      <c r="E157" s="18"/>
      <c r="F157" s="12"/>
      <c r="G157" s="13"/>
      <c r="H157" s="13"/>
      <c r="I157" s="14"/>
      <c r="J157" s="15"/>
      <c r="K157" s="15"/>
    </row>
    <row r="158" spans="1:13" ht="19.2" hidden="1" customHeight="1" x14ac:dyDescent="0.3">
      <c r="A158" s="10"/>
      <c r="B158" s="10"/>
      <c r="C158" s="10"/>
      <c r="D158" s="10"/>
      <c r="E158" s="18"/>
      <c r="F158" s="12"/>
      <c r="G158" s="13"/>
      <c r="H158" s="13"/>
      <c r="I158" s="14"/>
      <c r="J158" s="15"/>
      <c r="K158" s="15"/>
    </row>
    <row r="159" spans="1:13" ht="19.2" hidden="1" customHeight="1" x14ac:dyDescent="0.3">
      <c r="A159" s="10"/>
      <c r="B159" s="10"/>
      <c r="C159" s="10"/>
      <c r="D159" s="10"/>
      <c r="E159" s="18"/>
      <c r="F159" s="12"/>
      <c r="G159" s="13"/>
      <c r="H159" s="13"/>
      <c r="I159" s="14"/>
      <c r="J159" s="15"/>
      <c r="K159" s="15"/>
    </row>
    <row r="160" spans="1:13" ht="19.2" hidden="1" customHeight="1" x14ac:dyDescent="0.3">
      <c r="A160" s="10"/>
      <c r="B160" s="10"/>
      <c r="C160" s="10"/>
      <c r="D160" s="10"/>
      <c r="E160" s="18"/>
      <c r="F160" s="12"/>
      <c r="G160" s="13"/>
      <c r="H160" s="13"/>
      <c r="I160" s="14"/>
      <c r="J160" s="15"/>
      <c r="K160" s="15"/>
    </row>
    <row r="161" spans="1:13" ht="19.2" hidden="1" customHeight="1" x14ac:dyDescent="0.3">
      <c r="A161" s="10"/>
      <c r="B161" s="10"/>
      <c r="C161" s="10"/>
      <c r="D161" s="10"/>
      <c r="E161" s="18"/>
      <c r="F161" s="12"/>
      <c r="G161" s="13"/>
      <c r="H161" s="13"/>
      <c r="I161" s="14"/>
      <c r="J161" s="15"/>
      <c r="K161" s="15"/>
      <c r="L161" s="16"/>
    </row>
    <row r="162" spans="1:13" ht="19.2" hidden="1" customHeight="1" x14ac:dyDescent="0.3">
      <c r="A162" s="10"/>
      <c r="B162" s="10"/>
      <c r="C162" s="10"/>
      <c r="D162" s="10"/>
      <c r="E162" s="18"/>
      <c r="F162" s="12"/>
      <c r="G162" s="13"/>
      <c r="H162" s="13"/>
      <c r="I162" s="14"/>
      <c r="J162" s="15"/>
      <c r="K162" s="15"/>
    </row>
    <row r="163" spans="1:13" ht="19.2" hidden="1" customHeight="1" x14ac:dyDescent="0.3">
      <c r="A163" s="10"/>
      <c r="B163" s="10"/>
      <c r="C163" s="10"/>
      <c r="D163" s="10"/>
      <c r="E163" s="18"/>
      <c r="F163" s="12"/>
      <c r="G163" s="13"/>
      <c r="H163" s="13"/>
      <c r="I163" s="14"/>
      <c r="J163" s="15"/>
      <c r="K163" s="15"/>
    </row>
    <row r="164" spans="1:13" ht="19.2" hidden="1" customHeight="1" x14ac:dyDescent="0.3">
      <c r="A164" s="10"/>
      <c r="B164" s="10"/>
      <c r="C164" s="10"/>
      <c r="D164" s="10"/>
      <c r="E164" s="18"/>
      <c r="F164" s="12"/>
      <c r="G164" s="13"/>
      <c r="H164" s="13"/>
      <c r="I164" s="14"/>
      <c r="J164" s="15"/>
      <c r="K164" s="15"/>
    </row>
    <row r="165" spans="1:13" ht="19.2" hidden="1" customHeight="1" x14ac:dyDescent="0.3">
      <c r="A165" s="10"/>
      <c r="B165" s="10"/>
      <c r="C165" s="10"/>
      <c r="D165" s="10"/>
      <c r="E165" s="18"/>
      <c r="F165" s="12"/>
      <c r="G165" s="13"/>
      <c r="H165" s="13"/>
      <c r="I165" s="14"/>
      <c r="J165" s="15"/>
      <c r="K165" s="15"/>
    </row>
    <row r="166" spans="1:13" ht="19.2" hidden="1" customHeight="1" x14ac:dyDescent="0.3">
      <c r="A166" s="10"/>
      <c r="B166" s="10"/>
      <c r="C166" s="10"/>
      <c r="D166" s="10"/>
      <c r="E166" s="18"/>
      <c r="F166" s="12"/>
      <c r="G166" s="13"/>
      <c r="H166" s="13"/>
      <c r="I166" s="14"/>
      <c r="J166" s="15"/>
      <c r="K166" s="15"/>
    </row>
    <row r="167" spans="1:13" ht="19.2" hidden="1" customHeight="1" x14ac:dyDescent="0.3">
      <c r="A167" s="10"/>
      <c r="B167" s="10"/>
      <c r="C167" s="10"/>
      <c r="D167" s="10"/>
      <c r="E167" s="18"/>
      <c r="F167" s="12"/>
      <c r="G167" s="13"/>
      <c r="H167" s="13"/>
      <c r="I167" s="14"/>
      <c r="J167" s="15"/>
      <c r="K167" s="15"/>
      <c r="L167" s="16"/>
      <c r="M167" s="19"/>
    </row>
    <row r="168" spans="1:13" ht="19.2" hidden="1" customHeight="1" x14ac:dyDescent="0.3">
      <c r="A168" s="10"/>
      <c r="B168" s="10"/>
      <c r="C168" s="10"/>
      <c r="D168" s="10"/>
      <c r="E168" s="18"/>
      <c r="F168" s="12"/>
      <c r="G168" s="13"/>
      <c r="H168" s="13"/>
      <c r="I168" s="14"/>
      <c r="J168" s="15"/>
      <c r="K168" s="15"/>
    </row>
    <row r="169" spans="1:13" ht="19.2" hidden="1" customHeight="1" x14ac:dyDescent="0.3">
      <c r="A169" s="10"/>
      <c r="B169" s="10"/>
      <c r="C169" s="10"/>
      <c r="D169" s="10"/>
      <c r="E169" s="18"/>
      <c r="F169" s="12"/>
      <c r="G169" s="13"/>
      <c r="H169" s="13"/>
      <c r="I169" s="14"/>
      <c r="J169" s="15"/>
      <c r="K169" s="15"/>
    </row>
    <row r="170" spans="1:13" ht="19.2" hidden="1" customHeight="1" x14ac:dyDescent="0.3">
      <c r="A170" s="10"/>
      <c r="B170" s="10"/>
      <c r="C170" s="10"/>
      <c r="D170" s="10"/>
      <c r="E170" s="18"/>
      <c r="F170" s="12"/>
      <c r="G170" s="13"/>
      <c r="H170" s="13"/>
      <c r="I170" s="14"/>
      <c r="J170" s="15"/>
      <c r="K170" s="15"/>
    </row>
    <row r="171" spans="1:13" ht="19.2" hidden="1" customHeight="1" x14ac:dyDescent="0.3">
      <c r="A171" s="10"/>
      <c r="B171" s="10"/>
      <c r="C171" s="10"/>
      <c r="D171" s="10"/>
      <c r="E171" s="18"/>
      <c r="F171" s="12"/>
      <c r="G171" s="13"/>
      <c r="H171" s="13"/>
      <c r="I171" s="14"/>
      <c r="J171" s="15"/>
      <c r="K171" s="15"/>
    </row>
    <row r="172" spans="1:13" ht="19.2" hidden="1" customHeight="1" x14ac:dyDescent="0.3">
      <c r="A172" s="10"/>
      <c r="B172" s="10"/>
      <c r="C172" s="10"/>
      <c r="D172" s="10"/>
      <c r="E172" s="18"/>
      <c r="F172" s="12"/>
      <c r="G172" s="13"/>
      <c r="H172" s="13"/>
      <c r="I172" s="14"/>
      <c r="J172" s="15"/>
      <c r="K172" s="15"/>
    </row>
    <row r="173" spans="1:13" ht="19.2" hidden="1" customHeight="1" x14ac:dyDescent="0.3">
      <c r="A173" s="10"/>
      <c r="B173" s="10"/>
      <c r="C173" s="10"/>
      <c r="D173" s="10"/>
      <c r="E173" s="18"/>
      <c r="F173" s="12"/>
      <c r="G173" s="13"/>
      <c r="H173" s="13"/>
      <c r="I173" s="14"/>
      <c r="J173" s="15"/>
      <c r="K173" s="15"/>
    </row>
    <row r="174" spans="1:13" ht="19.2" hidden="1" customHeight="1" x14ac:dyDescent="0.3">
      <c r="A174" s="10"/>
      <c r="B174" s="10"/>
      <c r="C174" s="10"/>
      <c r="D174" s="10"/>
      <c r="E174" s="18"/>
      <c r="F174" s="12"/>
      <c r="G174" s="13"/>
      <c r="H174" s="13"/>
      <c r="I174" s="14"/>
      <c r="J174" s="15"/>
      <c r="K174" s="15"/>
      <c r="L174" s="16"/>
    </row>
    <row r="175" spans="1:13" ht="19.2" hidden="1" customHeight="1" x14ac:dyDescent="0.3">
      <c r="A175" s="10"/>
      <c r="B175" s="10"/>
      <c r="C175" s="10"/>
      <c r="D175" s="10"/>
      <c r="E175" s="18"/>
      <c r="F175" s="12"/>
      <c r="G175" s="13"/>
      <c r="H175" s="13"/>
      <c r="I175" s="14"/>
      <c r="J175" s="15"/>
      <c r="K175" s="15"/>
    </row>
    <row r="176" spans="1:13" ht="19.2" hidden="1" customHeight="1" x14ac:dyDescent="0.3">
      <c r="A176" s="10"/>
      <c r="B176" s="10"/>
      <c r="C176" s="10"/>
      <c r="D176" s="10"/>
      <c r="E176" s="18"/>
      <c r="F176" s="12"/>
      <c r="G176" s="13"/>
      <c r="H176" s="13"/>
      <c r="I176" s="14"/>
      <c r="J176" s="15"/>
      <c r="K176" s="15"/>
    </row>
    <row r="177" spans="1:13" ht="19.2" hidden="1" customHeight="1" x14ac:dyDescent="0.3">
      <c r="A177" s="10"/>
      <c r="B177" s="10"/>
      <c r="C177" s="10"/>
      <c r="D177" s="10"/>
      <c r="E177" s="18"/>
      <c r="F177" s="12"/>
      <c r="G177" s="13"/>
      <c r="H177" s="13"/>
      <c r="I177" s="14"/>
      <c r="J177" s="15"/>
      <c r="K177" s="15"/>
    </row>
    <row r="178" spans="1:13" ht="19.2" hidden="1" customHeight="1" x14ac:dyDescent="0.3">
      <c r="A178" s="10"/>
      <c r="B178" s="10"/>
      <c r="C178" s="10"/>
      <c r="D178" s="10"/>
      <c r="E178" s="18"/>
      <c r="F178" s="12"/>
      <c r="G178" s="13"/>
      <c r="H178" s="13"/>
      <c r="I178" s="14"/>
      <c r="J178" s="15"/>
      <c r="K178" s="15"/>
    </row>
    <row r="179" spans="1:13" ht="19.2" hidden="1" customHeight="1" x14ac:dyDescent="0.3">
      <c r="A179" s="10"/>
      <c r="B179" s="10"/>
      <c r="C179" s="10"/>
      <c r="D179" s="10"/>
      <c r="E179" s="18"/>
      <c r="F179" s="12"/>
      <c r="G179" s="13"/>
      <c r="H179" s="13"/>
      <c r="I179" s="14"/>
      <c r="J179" s="15"/>
      <c r="K179" s="15"/>
    </row>
    <row r="180" spans="1:13" ht="19.2" hidden="1" customHeight="1" x14ac:dyDescent="0.3">
      <c r="A180" s="10"/>
      <c r="B180" s="10"/>
      <c r="C180" s="10"/>
      <c r="D180" s="10"/>
      <c r="E180" s="18"/>
      <c r="F180" s="12"/>
      <c r="G180" s="13"/>
      <c r="H180" s="13"/>
      <c r="I180" s="14"/>
      <c r="J180" s="15"/>
      <c r="K180" s="15"/>
      <c r="L180" s="16"/>
      <c r="M180" s="19"/>
    </row>
    <row r="181" spans="1:13" ht="19.2" hidden="1" customHeight="1" x14ac:dyDescent="0.3">
      <c r="A181" s="10"/>
      <c r="B181" s="10"/>
      <c r="C181" s="10"/>
      <c r="D181" s="10"/>
      <c r="E181" s="18"/>
      <c r="F181" s="12"/>
      <c r="G181" s="13"/>
      <c r="H181" s="13"/>
      <c r="I181" s="14"/>
      <c r="J181" s="15"/>
      <c r="K181" s="15"/>
    </row>
    <row r="182" spans="1:13" ht="19.2" hidden="1" customHeight="1" x14ac:dyDescent="0.3">
      <c r="A182" s="10"/>
      <c r="B182" s="10"/>
      <c r="C182" s="10"/>
      <c r="D182" s="10"/>
      <c r="E182" s="18"/>
      <c r="F182" s="12"/>
      <c r="G182" s="13"/>
      <c r="H182" s="13"/>
      <c r="I182" s="14"/>
      <c r="J182" s="15"/>
      <c r="K182" s="15"/>
    </row>
    <row r="183" spans="1:13" ht="19.2" hidden="1" customHeight="1" x14ac:dyDescent="0.3">
      <c r="A183" s="10"/>
      <c r="B183" s="10"/>
      <c r="C183" s="10"/>
      <c r="D183" s="10"/>
      <c r="E183" s="18"/>
      <c r="F183" s="12"/>
      <c r="G183" s="13"/>
      <c r="H183" s="13"/>
      <c r="I183" s="14"/>
      <c r="J183" s="15"/>
      <c r="K183" s="15"/>
      <c r="L183" s="16"/>
    </row>
    <row r="184" spans="1:13" ht="19.2" hidden="1" customHeight="1" x14ac:dyDescent="0.3">
      <c r="A184" s="10"/>
      <c r="B184" s="10"/>
      <c r="C184" s="10"/>
      <c r="D184" s="10"/>
      <c r="E184" s="18"/>
      <c r="F184" s="12"/>
      <c r="G184" s="13"/>
      <c r="H184" s="13"/>
      <c r="I184" s="14"/>
      <c r="J184" s="15"/>
      <c r="K184" s="15"/>
    </row>
    <row r="185" spans="1:13" ht="19.2" hidden="1" customHeight="1" x14ac:dyDescent="0.3">
      <c r="A185" s="10"/>
      <c r="B185" s="10"/>
      <c r="C185" s="10"/>
      <c r="D185" s="10"/>
      <c r="E185" s="18"/>
      <c r="F185" s="12"/>
      <c r="G185" s="13"/>
      <c r="H185" s="13"/>
      <c r="I185" s="14"/>
      <c r="J185" s="15"/>
      <c r="K185" s="15"/>
    </row>
    <row r="186" spans="1:13" ht="19.2" hidden="1" customHeight="1" x14ac:dyDescent="0.3">
      <c r="A186" s="10"/>
      <c r="B186" s="10"/>
      <c r="C186" s="10"/>
      <c r="D186" s="10"/>
      <c r="E186" s="18"/>
      <c r="F186" s="12"/>
      <c r="G186" s="13"/>
      <c r="H186" s="13"/>
      <c r="I186" s="14"/>
      <c r="J186" s="15"/>
      <c r="K186" s="15"/>
    </row>
    <row r="187" spans="1:13" ht="19.2" hidden="1" customHeight="1" x14ac:dyDescent="0.3">
      <c r="A187" s="10"/>
      <c r="B187" s="10"/>
      <c r="C187" s="10"/>
      <c r="D187" s="10"/>
      <c r="E187" s="18"/>
      <c r="F187" s="12"/>
      <c r="G187" s="13"/>
      <c r="H187" s="13"/>
      <c r="I187" s="14"/>
      <c r="J187" s="15"/>
      <c r="K187" s="15"/>
    </row>
    <row r="188" spans="1:13" ht="19.2" hidden="1" customHeight="1" x14ac:dyDescent="0.3">
      <c r="A188" s="10"/>
      <c r="B188" s="10"/>
      <c r="C188" s="10"/>
      <c r="D188" s="10"/>
      <c r="E188" s="18"/>
      <c r="F188" s="12"/>
      <c r="G188" s="13"/>
      <c r="H188" s="13"/>
      <c r="I188" s="14"/>
      <c r="J188" s="15"/>
      <c r="K188" s="15"/>
      <c r="L188" s="16"/>
    </row>
    <row r="189" spans="1:13" ht="19.2" hidden="1" customHeight="1" x14ac:dyDescent="0.3">
      <c r="A189" s="10"/>
      <c r="B189" s="10"/>
      <c r="C189" s="10"/>
      <c r="D189" s="10"/>
      <c r="E189" s="18"/>
      <c r="F189" s="12"/>
      <c r="G189" s="13"/>
      <c r="H189" s="13"/>
      <c r="I189" s="14"/>
      <c r="J189" s="15"/>
      <c r="K189" s="15"/>
    </row>
    <row r="190" spans="1:13" ht="19.2" hidden="1" customHeight="1" x14ac:dyDescent="0.3">
      <c r="A190" s="10"/>
      <c r="B190" s="10"/>
      <c r="C190" s="10"/>
      <c r="D190" s="10"/>
      <c r="E190" s="18"/>
      <c r="F190" s="12"/>
      <c r="G190" s="13"/>
      <c r="H190" s="13"/>
      <c r="I190" s="14"/>
      <c r="J190" s="15"/>
      <c r="K190" s="15"/>
    </row>
    <row r="191" spans="1:13" ht="19.2" hidden="1" customHeight="1" x14ac:dyDescent="0.3">
      <c r="A191" s="10"/>
      <c r="B191" s="10"/>
      <c r="C191" s="10"/>
      <c r="D191" s="10"/>
      <c r="E191" s="18"/>
      <c r="F191" s="12"/>
      <c r="G191" s="13"/>
      <c r="H191" s="13"/>
      <c r="I191" s="14"/>
      <c r="J191" s="15"/>
      <c r="K191" s="15"/>
    </row>
    <row r="192" spans="1:13" ht="19.2" hidden="1" customHeight="1" x14ac:dyDescent="0.3">
      <c r="A192" s="10"/>
      <c r="B192" s="10"/>
      <c r="C192" s="10"/>
      <c r="D192" s="10"/>
      <c r="E192" s="18"/>
      <c r="F192" s="12"/>
      <c r="G192" s="13"/>
      <c r="H192" s="13"/>
      <c r="I192" s="14"/>
      <c r="J192" s="15"/>
      <c r="K192" s="15"/>
    </row>
    <row r="193" spans="1:13" ht="19.2" hidden="1" customHeight="1" x14ac:dyDescent="0.3">
      <c r="A193" s="10"/>
      <c r="B193" s="10"/>
      <c r="C193" s="10"/>
      <c r="D193" s="10"/>
      <c r="E193" s="18"/>
      <c r="F193" s="12"/>
      <c r="G193" s="13"/>
      <c r="H193" s="13"/>
      <c r="I193" s="14"/>
      <c r="J193" s="15"/>
      <c r="K193" s="15"/>
    </row>
    <row r="194" spans="1:13" ht="19.2" hidden="1" customHeight="1" x14ac:dyDescent="0.3">
      <c r="A194" s="10"/>
      <c r="B194" s="10"/>
      <c r="C194" s="10"/>
      <c r="D194" s="10"/>
      <c r="E194" s="18"/>
      <c r="F194" s="12"/>
      <c r="G194" s="13"/>
      <c r="H194" s="13"/>
      <c r="I194" s="14"/>
      <c r="J194" s="15"/>
      <c r="K194" s="15"/>
    </row>
    <row r="195" spans="1:13" ht="19.2" hidden="1" customHeight="1" x14ac:dyDescent="0.3">
      <c r="A195" s="10"/>
      <c r="B195" s="10"/>
      <c r="C195" s="10"/>
      <c r="D195" s="10"/>
      <c r="E195" s="18"/>
      <c r="F195" s="12"/>
      <c r="G195" s="13"/>
      <c r="H195" s="13"/>
      <c r="I195" s="14"/>
      <c r="J195" s="15"/>
      <c r="K195" s="15"/>
    </row>
    <row r="196" spans="1:13" ht="19.2" hidden="1" customHeight="1" x14ac:dyDescent="0.3">
      <c r="A196" s="10"/>
      <c r="B196" s="10"/>
      <c r="C196" s="10"/>
      <c r="D196" s="10"/>
      <c r="E196" s="18"/>
      <c r="F196" s="12"/>
      <c r="G196" s="13"/>
      <c r="H196" s="13"/>
      <c r="I196" s="14"/>
      <c r="J196" s="15"/>
      <c r="K196" s="15"/>
      <c r="L196" s="16"/>
    </row>
    <row r="197" spans="1:13" ht="19.2" hidden="1" customHeight="1" x14ac:dyDescent="0.3">
      <c r="A197" s="10"/>
      <c r="B197" s="10"/>
      <c r="C197" s="10"/>
      <c r="D197" s="10"/>
      <c r="E197" s="18"/>
      <c r="F197" s="12"/>
      <c r="G197" s="13"/>
      <c r="H197" s="13"/>
      <c r="I197" s="14"/>
      <c r="J197" s="15"/>
      <c r="K197" s="15"/>
    </row>
    <row r="198" spans="1:13" ht="19.2" hidden="1" customHeight="1" x14ac:dyDescent="0.3">
      <c r="A198" s="10"/>
      <c r="B198" s="10"/>
      <c r="C198" s="10"/>
      <c r="D198" s="10"/>
      <c r="E198" s="18"/>
      <c r="F198" s="12"/>
      <c r="G198" s="13"/>
      <c r="H198" s="13"/>
      <c r="I198" s="14"/>
      <c r="J198" s="15"/>
      <c r="K198" s="15"/>
    </row>
    <row r="199" spans="1:13" ht="19.2" hidden="1" customHeight="1" x14ac:dyDescent="0.3">
      <c r="A199" s="10"/>
      <c r="B199" s="10"/>
      <c r="C199" s="10"/>
      <c r="D199" s="10"/>
      <c r="E199" s="18"/>
      <c r="F199" s="12"/>
      <c r="G199" s="13"/>
      <c r="H199" s="13"/>
      <c r="I199" s="14"/>
      <c r="J199" s="15"/>
      <c r="K199" s="15"/>
      <c r="L199" s="16"/>
      <c r="M199" s="19"/>
    </row>
    <row r="200" spans="1:13" ht="19.2" hidden="1" customHeight="1" x14ac:dyDescent="0.3">
      <c r="A200" s="10"/>
      <c r="B200" s="10"/>
      <c r="C200" s="10"/>
      <c r="D200" s="10"/>
      <c r="E200" s="18"/>
      <c r="F200" s="12"/>
      <c r="G200" s="13"/>
      <c r="H200" s="13"/>
      <c r="I200" s="14"/>
      <c r="J200" s="15"/>
      <c r="K200" s="15"/>
    </row>
    <row r="201" spans="1:13" ht="19.2" hidden="1" customHeight="1" x14ac:dyDescent="0.3">
      <c r="A201" s="10"/>
      <c r="B201" s="10"/>
      <c r="C201" s="10"/>
      <c r="D201" s="10"/>
      <c r="E201" s="18"/>
      <c r="F201" s="12"/>
      <c r="G201" s="13"/>
      <c r="H201" s="13"/>
      <c r="I201" s="14"/>
      <c r="J201" s="15"/>
      <c r="K201" s="15"/>
    </row>
    <row r="202" spans="1:13" ht="19.2" hidden="1" customHeight="1" x14ac:dyDescent="0.3">
      <c r="A202" s="10"/>
      <c r="B202" s="10"/>
      <c r="C202" s="10"/>
      <c r="D202" s="10"/>
      <c r="E202" s="18"/>
      <c r="F202" s="12"/>
      <c r="G202" s="13"/>
      <c r="H202" s="13"/>
      <c r="I202" s="14"/>
      <c r="J202" s="15"/>
      <c r="K202" s="15"/>
      <c r="L202" s="16"/>
    </row>
    <row r="203" spans="1:13" ht="19.2" hidden="1" customHeight="1" x14ac:dyDescent="0.3">
      <c r="A203" s="10"/>
      <c r="B203" s="10"/>
      <c r="C203" s="10"/>
      <c r="D203" s="10"/>
      <c r="E203" s="18"/>
      <c r="F203" s="12"/>
      <c r="G203" s="13"/>
      <c r="H203" s="13"/>
      <c r="I203" s="14"/>
      <c r="J203" s="15"/>
      <c r="K203" s="15"/>
    </row>
    <row r="204" spans="1:13" ht="19.2" hidden="1" customHeight="1" x14ac:dyDescent="0.3">
      <c r="A204" s="10"/>
      <c r="B204" s="10"/>
      <c r="C204" s="10"/>
      <c r="D204" s="10"/>
      <c r="E204" s="18"/>
      <c r="F204" s="12"/>
      <c r="G204" s="13"/>
      <c r="H204" s="13"/>
      <c r="I204" s="14"/>
      <c r="J204" s="15"/>
      <c r="K204" s="15"/>
    </row>
    <row r="205" spans="1:13" ht="19.2" hidden="1" customHeight="1" x14ac:dyDescent="0.3">
      <c r="A205" s="10"/>
      <c r="B205" s="10"/>
      <c r="C205" s="10"/>
      <c r="D205" s="10"/>
      <c r="E205" s="18"/>
      <c r="F205" s="12"/>
      <c r="G205" s="13"/>
      <c r="H205" s="13"/>
      <c r="I205" s="14"/>
      <c r="J205" s="15"/>
      <c r="K205" s="15"/>
    </row>
    <row r="206" spans="1:13" ht="19.2" hidden="1" customHeight="1" x14ac:dyDescent="0.3">
      <c r="A206" s="10"/>
      <c r="B206" s="10"/>
      <c r="C206" s="10"/>
      <c r="D206" s="10"/>
      <c r="E206" s="18"/>
      <c r="F206" s="12"/>
      <c r="G206" s="13"/>
      <c r="H206" s="13"/>
      <c r="I206" s="14"/>
      <c r="J206" s="15"/>
      <c r="K206" s="15"/>
    </row>
    <row r="207" spans="1:13" ht="19.2" hidden="1" customHeight="1" x14ac:dyDescent="0.3">
      <c r="A207" s="10"/>
      <c r="B207" s="10"/>
      <c r="C207" s="10"/>
      <c r="D207" s="10"/>
      <c r="E207" s="18"/>
      <c r="F207" s="12"/>
      <c r="G207" s="13"/>
      <c r="H207" s="13"/>
      <c r="I207" s="14"/>
      <c r="J207" s="15"/>
      <c r="K207" s="15"/>
    </row>
    <row r="208" spans="1:13" ht="19.2" hidden="1" customHeight="1" x14ac:dyDescent="0.3">
      <c r="A208" s="10"/>
      <c r="B208" s="10"/>
      <c r="C208" s="10"/>
      <c r="D208" s="10"/>
      <c r="E208" s="18"/>
      <c r="F208" s="12"/>
      <c r="G208" s="13"/>
      <c r="H208" s="13"/>
      <c r="I208" s="14"/>
      <c r="J208" s="15"/>
      <c r="K208" s="15"/>
    </row>
    <row r="209" spans="1:13" ht="19.2" hidden="1" customHeight="1" x14ac:dyDescent="0.3">
      <c r="A209" s="10"/>
      <c r="B209" s="10"/>
      <c r="C209" s="10"/>
      <c r="D209" s="10"/>
      <c r="E209" s="18"/>
      <c r="F209" s="12"/>
      <c r="G209" s="13"/>
      <c r="H209" s="13"/>
      <c r="I209" s="14"/>
      <c r="J209" s="15"/>
      <c r="K209" s="15"/>
    </row>
    <row r="210" spans="1:13" ht="19.2" hidden="1" customHeight="1" x14ac:dyDescent="0.3">
      <c r="A210" s="10"/>
      <c r="B210" s="10"/>
      <c r="C210" s="10"/>
      <c r="D210" s="10"/>
      <c r="E210" s="18"/>
      <c r="F210" s="12"/>
      <c r="G210" s="13"/>
      <c r="H210" s="13"/>
      <c r="I210" s="14"/>
      <c r="J210" s="15"/>
      <c r="K210" s="15"/>
    </row>
    <row r="211" spans="1:13" ht="19.2" hidden="1" customHeight="1" x14ac:dyDescent="0.3">
      <c r="A211" s="10"/>
      <c r="B211" s="10"/>
      <c r="C211" s="10"/>
      <c r="D211" s="10"/>
      <c r="E211" s="18"/>
      <c r="F211" s="12"/>
      <c r="G211" s="13"/>
      <c r="H211" s="13"/>
      <c r="I211" s="14"/>
      <c r="J211" s="15"/>
      <c r="K211" s="15"/>
      <c r="L211" s="16"/>
      <c r="M211" s="17"/>
    </row>
    <row r="212" spans="1:13" ht="19.2" hidden="1" customHeight="1" x14ac:dyDescent="0.3">
      <c r="A212" s="10"/>
      <c r="B212" s="10"/>
      <c r="C212" s="10"/>
      <c r="D212" s="10"/>
      <c r="E212" s="18"/>
      <c r="F212" s="12"/>
      <c r="G212" s="13"/>
      <c r="H212" s="13"/>
      <c r="I212" s="14"/>
      <c r="J212" s="15"/>
      <c r="K212" s="15"/>
      <c r="L212" s="16"/>
    </row>
    <row r="213" spans="1:13" ht="19.2" hidden="1" customHeight="1" x14ac:dyDescent="0.3">
      <c r="A213" s="10"/>
      <c r="B213" s="10"/>
      <c r="C213" s="10"/>
      <c r="D213" s="10"/>
      <c r="E213" s="18"/>
      <c r="F213" s="12"/>
      <c r="G213" s="13"/>
      <c r="H213" s="13"/>
      <c r="I213" s="14"/>
      <c r="J213" s="15"/>
      <c r="K213" s="15"/>
    </row>
    <row r="214" spans="1:13" ht="19.2" hidden="1" customHeight="1" x14ac:dyDescent="0.3">
      <c r="A214" s="10"/>
      <c r="B214" s="10"/>
      <c r="C214" s="10"/>
      <c r="D214" s="10"/>
      <c r="E214" s="18"/>
      <c r="F214" s="12"/>
      <c r="G214" s="13"/>
      <c r="H214" s="13"/>
      <c r="I214" s="14"/>
      <c r="J214" s="15"/>
      <c r="K214" s="15"/>
    </row>
    <row r="215" spans="1:13" ht="19.2" hidden="1" customHeight="1" x14ac:dyDescent="0.3">
      <c r="A215" s="10"/>
      <c r="B215" s="10"/>
      <c r="C215" s="10"/>
      <c r="D215" s="10"/>
      <c r="E215" s="18"/>
      <c r="F215" s="12"/>
      <c r="G215" s="13"/>
      <c r="H215" s="13"/>
      <c r="I215" s="14"/>
      <c r="J215" s="15"/>
      <c r="K215" s="15"/>
    </row>
    <row r="216" spans="1:13" ht="19.2" hidden="1" customHeight="1" x14ac:dyDescent="0.3">
      <c r="A216" s="10"/>
      <c r="B216" s="10"/>
      <c r="C216" s="10"/>
      <c r="D216" s="10"/>
      <c r="E216" s="18"/>
      <c r="F216" s="12"/>
      <c r="G216" s="13"/>
      <c r="H216" s="13"/>
      <c r="I216" s="14"/>
      <c r="J216" s="15"/>
      <c r="K216" s="15"/>
    </row>
    <row r="217" spans="1:13" ht="19.2" hidden="1" customHeight="1" x14ac:dyDescent="0.3">
      <c r="A217" s="10"/>
      <c r="B217" s="10"/>
      <c r="C217" s="10"/>
      <c r="D217" s="10"/>
      <c r="E217" s="18"/>
      <c r="F217" s="12"/>
      <c r="G217" s="13"/>
      <c r="H217" s="13"/>
      <c r="I217" s="14"/>
      <c r="J217" s="15"/>
      <c r="K217" s="15"/>
    </row>
    <row r="218" spans="1:13" ht="19.2" hidden="1" customHeight="1" x14ac:dyDescent="0.3">
      <c r="A218" s="10"/>
      <c r="B218" s="10"/>
      <c r="C218" s="10"/>
      <c r="D218" s="10"/>
      <c r="E218" s="18"/>
      <c r="F218" s="12"/>
      <c r="G218" s="13"/>
      <c r="H218" s="13"/>
      <c r="I218" s="14"/>
      <c r="J218" s="15"/>
      <c r="K218" s="15"/>
    </row>
    <row r="219" spans="1:13" ht="19.2" hidden="1" customHeight="1" x14ac:dyDescent="0.3">
      <c r="A219" s="10"/>
      <c r="B219" s="10"/>
      <c r="C219" s="10"/>
      <c r="D219" s="10"/>
      <c r="E219" s="18"/>
      <c r="F219" s="12"/>
      <c r="G219" s="13"/>
      <c r="H219" s="13"/>
      <c r="I219" s="14"/>
      <c r="J219" s="15"/>
      <c r="K219" s="15"/>
      <c r="M219" s="16"/>
    </row>
    <row r="220" spans="1:13" ht="19.2" hidden="1" customHeight="1" x14ac:dyDescent="0.3">
      <c r="A220" s="10"/>
      <c r="B220" s="10"/>
      <c r="C220" s="10"/>
      <c r="D220" s="10"/>
      <c r="E220" s="18"/>
      <c r="F220" s="12"/>
      <c r="G220" s="13"/>
      <c r="H220" s="13"/>
      <c r="I220" s="14"/>
      <c r="J220" s="15"/>
      <c r="K220" s="15"/>
      <c r="M220" s="16"/>
    </row>
    <row r="221" spans="1:13" ht="19.2" hidden="1" customHeight="1" x14ac:dyDescent="0.3">
      <c r="A221" s="10"/>
      <c r="B221" s="10"/>
      <c r="C221" s="10"/>
      <c r="D221" s="10"/>
      <c r="E221" s="18"/>
      <c r="F221" s="12"/>
      <c r="G221" s="13"/>
      <c r="H221" s="13"/>
      <c r="I221" s="14"/>
      <c r="J221" s="15"/>
      <c r="K221" s="15"/>
    </row>
    <row r="222" spans="1:13" ht="19.2" hidden="1" customHeight="1" x14ac:dyDescent="0.3">
      <c r="A222" s="10"/>
      <c r="B222" s="10"/>
      <c r="C222" s="10"/>
      <c r="D222" s="10"/>
      <c r="E222" s="18"/>
      <c r="F222" s="12"/>
      <c r="G222" s="13"/>
      <c r="H222" s="13"/>
      <c r="I222" s="14"/>
      <c r="J222" s="15"/>
      <c r="K222" s="15"/>
    </row>
    <row r="223" spans="1:13" ht="19.2" hidden="1" customHeight="1" x14ac:dyDescent="0.3">
      <c r="A223" s="10"/>
      <c r="B223" s="10">
        <v>0</v>
      </c>
      <c r="C223" s="10"/>
      <c r="D223" s="10"/>
      <c r="E223" s="18"/>
      <c r="F223" s="12"/>
      <c r="G223" s="13"/>
      <c r="H223" s="13"/>
      <c r="I223" s="14"/>
      <c r="J223" s="15"/>
      <c r="K223" s="15"/>
      <c r="L223" s="16"/>
    </row>
  </sheetData>
  <autoFilter ref="A3:K223">
    <filterColumn colId="10">
      <customFilters>
        <customFilter operator="lessThan" val="0.14000000000000001"/>
      </customFilters>
    </filterColumn>
    <sortState ref="A4:K173">
      <sortCondition descending="1" ref="A4"/>
    </sortState>
  </autoFilter>
  <sortState ref="A4:L56">
    <sortCondition ref="K3"/>
  </sortState>
  <mergeCells count="2">
    <mergeCell ref="F2:K2"/>
    <mergeCell ref="A2:E2"/>
  </mergeCells>
  <conditionalFormatting sqref="K4:K223">
    <cfRule type="cellIs" dxfId="5" priority="4" operator="between">
      <formula>0.15</formula>
      <formula>0.9</formula>
    </cfRule>
    <cfRule type="cellIs" dxfId="4" priority="5" operator="between">
      <formula>0.1201</formula>
      <formula>0.15</formula>
    </cfRule>
    <cfRule type="cellIs" dxfId="3" priority="6" operator="between">
      <formula>0</formula>
      <formula>0.12</formula>
    </cfRule>
  </conditionalFormatting>
  <conditionalFormatting sqref="G4:G223">
    <cfRule type="cellIs" dxfId="2" priority="1" operator="between">
      <formula>3.501</formula>
      <formula>15</formula>
    </cfRule>
    <cfRule type="cellIs" dxfId="1" priority="2" operator="between">
      <formula>2.001</formula>
      <formula>3.5</formula>
    </cfRule>
    <cfRule type="cellIs" dxfId="0" priority="3" operator="between">
      <formula>0</formula>
      <formula>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E109" sqref="E1:E109"/>
    </sheetView>
  </sheetViews>
  <sheetFormatPr defaultRowHeight="14.4" x14ac:dyDescent="0.3"/>
  <cols>
    <col min="1" max="2" width="11.33203125" bestFit="1" customWidth="1"/>
  </cols>
  <sheetData>
    <row r="1" spans="1:6" ht="15" thickBot="1" x14ac:dyDescent="0.35">
      <c r="A1" s="24">
        <v>54000</v>
      </c>
      <c r="B1" s="24">
        <v>29800</v>
      </c>
      <c r="C1" s="25">
        <v>27</v>
      </c>
      <c r="D1" s="25" t="s">
        <v>12</v>
      </c>
      <c r="E1" s="24">
        <v>1450</v>
      </c>
      <c r="F1" s="25"/>
    </row>
    <row r="2" spans="1:6" ht="15" thickBot="1" x14ac:dyDescent="0.35">
      <c r="A2" s="24">
        <v>54000</v>
      </c>
      <c r="B2" s="24">
        <v>19500</v>
      </c>
      <c r="C2" s="25">
        <v>171</v>
      </c>
      <c r="D2" s="25" t="s">
        <v>12</v>
      </c>
      <c r="E2" s="24">
        <v>380</v>
      </c>
      <c r="F2" s="25"/>
    </row>
    <row r="3" spans="1:6" ht="15" thickBot="1" x14ac:dyDescent="0.35">
      <c r="A3" s="24">
        <v>61000</v>
      </c>
      <c r="B3" s="24">
        <v>16900</v>
      </c>
      <c r="C3" s="25">
        <v>77</v>
      </c>
      <c r="D3" s="25" t="s">
        <v>12</v>
      </c>
      <c r="E3" s="24">
        <v>990</v>
      </c>
      <c r="F3" s="25"/>
    </row>
    <row r="4" spans="1:6" ht="15" thickBot="1" x14ac:dyDescent="0.35">
      <c r="A4" s="24">
        <v>67200</v>
      </c>
      <c r="B4" s="24">
        <v>25900</v>
      </c>
      <c r="C4" s="25">
        <v>140</v>
      </c>
      <c r="D4" s="25" t="s">
        <v>12</v>
      </c>
      <c r="E4" s="24">
        <v>530</v>
      </c>
      <c r="F4" s="25"/>
    </row>
    <row r="5" spans="1:6" ht="15" thickBot="1" x14ac:dyDescent="0.35">
      <c r="A5" s="24">
        <v>74500</v>
      </c>
      <c r="B5" s="24">
        <v>19900</v>
      </c>
      <c r="C5" s="25">
        <v>77</v>
      </c>
      <c r="D5" s="25" t="s">
        <v>12</v>
      </c>
      <c r="E5" s="24">
        <v>1270</v>
      </c>
      <c r="F5" s="25"/>
    </row>
    <row r="6" spans="1:6" ht="15" thickBot="1" x14ac:dyDescent="0.35">
      <c r="A6" s="24">
        <v>75800</v>
      </c>
      <c r="B6" s="24">
        <v>20200</v>
      </c>
      <c r="C6" s="25">
        <v>77</v>
      </c>
      <c r="D6" s="25" t="s">
        <v>12</v>
      </c>
      <c r="E6" s="24">
        <v>1190</v>
      </c>
      <c r="F6" s="25"/>
    </row>
    <row r="7" spans="1:6" ht="15" thickBot="1" x14ac:dyDescent="0.35">
      <c r="A7" s="24">
        <v>78500</v>
      </c>
      <c r="B7" s="24">
        <v>26900</v>
      </c>
      <c r="C7" s="25">
        <v>86</v>
      </c>
      <c r="D7" s="25" t="s">
        <v>12</v>
      </c>
      <c r="E7" s="24">
        <v>760</v>
      </c>
      <c r="F7" s="25"/>
    </row>
    <row r="8" spans="1:6" ht="15" thickBot="1" x14ac:dyDescent="0.35">
      <c r="A8" s="24">
        <v>83000</v>
      </c>
      <c r="B8" s="24">
        <v>28000</v>
      </c>
      <c r="C8" s="25">
        <v>80</v>
      </c>
      <c r="D8" s="25" t="s">
        <v>12</v>
      </c>
      <c r="E8" s="24">
        <v>970</v>
      </c>
      <c r="F8" s="25"/>
    </row>
    <row r="9" spans="1:6" ht="15" thickBot="1" x14ac:dyDescent="0.35">
      <c r="A9" s="24">
        <v>86000</v>
      </c>
      <c r="B9" s="24">
        <v>43000</v>
      </c>
      <c r="C9" s="25">
        <v>50</v>
      </c>
      <c r="D9" s="25" t="s">
        <v>12</v>
      </c>
      <c r="E9" s="24">
        <v>1350</v>
      </c>
      <c r="F9" s="25"/>
    </row>
    <row r="10" spans="1:6" ht="15" thickBot="1" x14ac:dyDescent="0.35">
      <c r="A10" s="24">
        <v>97500</v>
      </c>
      <c r="B10" s="24">
        <v>35000</v>
      </c>
      <c r="C10" s="25">
        <v>171</v>
      </c>
      <c r="D10" s="25" t="s">
        <v>12</v>
      </c>
      <c r="E10" s="24">
        <v>640</v>
      </c>
      <c r="F10" s="25"/>
    </row>
    <row r="11" spans="1:6" ht="15" thickBot="1" x14ac:dyDescent="0.35">
      <c r="A11" s="24">
        <v>97500</v>
      </c>
      <c r="B11" s="24">
        <v>34000</v>
      </c>
      <c r="C11" s="25">
        <v>161</v>
      </c>
      <c r="D11" s="25" t="s">
        <v>12</v>
      </c>
      <c r="E11" s="24">
        <v>730</v>
      </c>
      <c r="F11" s="25"/>
    </row>
    <row r="12" spans="1:6" ht="15" thickBot="1" x14ac:dyDescent="0.35">
      <c r="A12" s="24">
        <v>99500</v>
      </c>
      <c r="B12" s="24">
        <v>36000</v>
      </c>
      <c r="C12" s="25">
        <v>168</v>
      </c>
      <c r="D12" s="25" t="s">
        <v>12</v>
      </c>
      <c r="E12" s="24">
        <v>680</v>
      </c>
      <c r="F12" s="25"/>
    </row>
    <row r="13" spans="1:6" ht="15" thickBot="1" x14ac:dyDescent="0.35">
      <c r="A13" s="24">
        <v>107500</v>
      </c>
      <c r="B13" s="24">
        <v>39000</v>
      </c>
      <c r="C13" s="25">
        <v>77</v>
      </c>
      <c r="D13" s="25" t="s">
        <v>12</v>
      </c>
      <c r="E13" s="24">
        <v>1510</v>
      </c>
      <c r="F13" s="25"/>
    </row>
    <row r="14" spans="1:6" ht="15" thickBot="1" x14ac:dyDescent="0.35">
      <c r="A14" s="24">
        <v>110000</v>
      </c>
      <c r="B14" s="24">
        <v>38000</v>
      </c>
      <c r="C14" s="25">
        <v>78</v>
      </c>
      <c r="D14" s="25" t="s">
        <v>12</v>
      </c>
      <c r="E14" s="24">
        <v>1550</v>
      </c>
      <c r="F14" s="25"/>
    </row>
    <row r="15" spans="1:6" ht="15" thickBot="1" x14ac:dyDescent="0.35">
      <c r="A15" s="24">
        <v>117000</v>
      </c>
      <c r="B15" s="24">
        <v>36000</v>
      </c>
      <c r="C15" s="25">
        <v>74</v>
      </c>
      <c r="D15" s="25" t="s">
        <v>12</v>
      </c>
      <c r="E15" s="24">
        <v>1690</v>
      </c>
      <c r="F15" s="25"/>
    </row>
    <row r="16" spans="1:6" ht="15" thickBot="1" x14ac:dyDescent="0.35">
      <c r="A16" s="24">
        <v>119000</v>
      </c>
      <c r="B16" s="24">
        <v>48000</v>
      </c>
      <c r="C16" s="25">
        <v>122</v>
      </c>
      <c r="D16" s="25" t="s">
        <v>12</v>
      </c>
      <c r="E16" s="24">
        <v>870</v>
      </c>
      <c r="F16" s="25"/>
    </row>
    <row r="17" spans="1:6" ht="15" thickBot="1" x14ac:dyDescent="0.35">
      <c r="A17" s="24">
        <v>125000</v>
      </c>
      <c r="B17" s="24">
        <v>38000</v>
      </c>
      <c r="C17" s="25">
        <v>72</v>
      </c>
      <c r="D17" s="25" t="s">
        <v>12</v>
      </c>
      <c r="E17" s="24">
        <v>1890</v>
      </c>
      <c r="F17" s="25"/>
    </row>
    <row r="18" spans="1:6" ht="15" thickBot="1" x14ac:dyDescent="0.35">
      <c r="A18" s="24">
        <v>125500</v>
      </c>
      <c r="B18" s="24">
        <v>49000</v>
      </c>
      <c r="C18" s="25">
        <v>162</v>
      </c>
      <c r="D18" s="25" t="s">
        <v>12</v>
      </c>
      <c r="E18" s="24">
        <v>910</v>
      </c>
      <c r="F18" s="25"/>
    </row>
    <row r="19" spans="1:6" ht="15" thickBot="1" x14ac:dyDescent="0.35">
      <c r="A19" s="24">
        <v>126000</v>
      </c>
      <c r="B19" s="24">
        <v>26000</v>
      </c>
      <c r="C19" s="25">
        <v>71</v>
      </c>
      <c r="D19" s="25" t="s">
        <v>12</v>
      </c>
      <c r="E19" s="24">
        <v>2120</v>
      </c>
      <c r="F19" s="25"/>
    </row>
    <row r="20" spans="1:6" ht="15" thickBot="1" x14ac:dyDescent="0.35">
      <c r="A20" s="24">
        <v>126000</v>
      </c>
      <c r="B20" s="24">
        <v>36000</v>
      </c>
      <c r="C20" s="25">
        <v>72</v>
      </c>
      <c r="D20" s="25" t="s">
        <v>12</v>
      </c>
      <c r="E20" s="24">
        <v>1920</v>
      </c>
      <c r="F20" s="25"/>
    </row>
    <row r="21" spans="1:6" ht="15" thickBot="1" x14ac:dyDescent="0.35">
      <c r="A21" s="24">
        <v>127500</v>
      </c>
      <c r="B21" s="24">
        <v>35000</v>
      </c>
      <c r="C21" s="25">
        <v>74</v>
      </c>
      <c r="D21" s="25" t="s">
        <v>12</v>
      </c>
      <c r="E21" s="24">
        <v>1850</v>
      </c>
      <c r="F21" s="25"/>
    </row>
    <row r="22" spans="1:6" ht="15" thickBot="1" x14ac:dyDescent="0.35">
      <c r="A22" s="24">
        <v>131000</v>
      </c>
      <c r="B22" s="24">
        <v>36000</v>
      </c>
      <c r="C22" s="25">
        <v>71</v>
      </c>
      <c r="D22" s="25" t="s">
        <v>12</v>
      </c>
      <c r="E22" s="24">
        <v>2180</v>
      </c>
      <c r="F22" s="25"/>
    </row>
    <row r="23" spans="1:6" ht="15" thickBot="1" x14ac:dyDescent="0.35">
      <c r="A23" s="24">
        <v>132500</v>
      </c>
      <c r="B23" s="24">
        <v>35500</v>
      </c>
      <c r="C23" s="25">
        <v>79</v>
      </c>
      <c r="D23" s="25" t="s">
        <v>12</v>
      </c>
      <c r="E23" s="24">
        <v>1970</v>
      </c>
      <c r="F23" s="25"/>
    </row>
    <row r="24" spans="1:6" ht="15" thickBot="1" x14ac:dyDescent="0.35">
      <c r="A24" s="24">
        <v>135000</v>
      </c>
      <c r="B24" s="24">
        <v>62000</v>
      </c>
      <c r="C24" s="25">
        <v>79</v>
      </c>
      <c r="D24" s="25" t="s">
        <v>12</v>
      </c>
      <c r="E24" s="24">
        <v>1300</v>
      </c>
      <c r="F24" s="25"/>
    </row>
    <row r="25" spans="1:6" ht="15" thickBot="1" x14ac:dyDescent="0.35">
      <c r="A25" s="24">
        <v>138000</v>
      </c>
      <c r="B25" s="24">
        <v>38000</v>
      </c>
      <c r="C25" s="25">
        <v>72</v>
      </c>
      <c r="D25" s="25" t="s">
        <v>12</v>
      </c>
      <c r="E25" s="24">
        <v>2120</v>
      </c>
      <c r="F25" s="25"/>
    </row>
    <row r="26" spans="1:6" ht="15" thickBot="1" x14ac:dyDescent="0.35">
      <c r="A26" s="24">
        <v>141000</v>
      </c>
      <c r="B26" s="24">
        <v>52000</v>
      </c>
      <c r="C26" s="25">
        <v>163</v>
      </c>
      <c r="D26" s="25" t="s">
        <v>12</v>
      </c>
      <c r="E26" s="24">
        <v>960</v>
      </c>
      <c r="F26" s="25"/>
    </row>
    <row r="27" spans="1:6" ht="15" thickBot="1" x14ac:dyDescent="0.35">
      <c r="A27" s="24">
        <v>144000</v>
      </c>
      <c r="B27" s="24">
        <v>32000</v>
      </c>
      <c r="C27" s="25">
        <v>70</v>
      </c>
      <c r="D27" s="25" t="s">
        <v>12</v>
      </c>
      <c r="E27" s="24">
        <v>2480</v>
      </c>
      <c r="F27" s="25"/>
    </row>
    <row r="28" spans="1:6" ht="15" thickBot="1" x14ac:dyDescent="0.35">
      <c r="A28" s="24">
        <v>149000</v>
      </c>
      <c r="B28" s="24">
        <v>47000</v>
      </c>
      <c r="C28" s="25">
        <v>94</v>
      </c>
      <c r="D28" s="25" t="s">
        <v>12</v>
      </c>
      <c r="E28" s="24">
        <v>2000</v>
      </c>
      <c r="F28" s="25"/>
    </row>
    <row r="29" spans="1:6" ht="15" thickBot="1" x14ac:dyDescent="0.35">
      <c r="A29" s="24">
        <v>162020.32</v>
      </c>
      <c r="B29" s="24">
        <v>54000</v>
      </c>
      <c r="C29" s="25">
        <v>84</v>
      </c>
      <c r="D29" s="25" t="s">
        <v>12</v>
      </c>
      <c r="E29" s="24">
        <v>2180</v>
      </c>
      <c r="F29" s="25"/>
    </row>
    <row r="30" spans="1:6" ht="15" thickBot="1" x14ac:dyDescent="0.35">
      <c r="A30" s="24">
        <v>176500</v>
      </c>
      <c r="B30" s="24">
        <v>88000</v>
      </c>
      <c r="C30" s="25">
        <v>82</v>
      </c>
      <c r="D30" s="25" t="s">
        <v>12</v>
      </c>
      <c r="E30" s="24">
        <v>1710</v>
      </c>
      <c r="F30" s="25"/>
    </row>
    <row r="31" spans="1:6" ht="15" thickBot="1" x14ac:dyDescent="0.35">
      <c r="A31" s="24">
        <v>195500</v>
      </c>
      <c r="B31" s="24">
        <v>92000</v>
      </c>
      <c r="C31" s="25">
        <v>74</v>
      </c>
      <c r="D31" s="25" t="s">
        <v>12</v>
      </c>
      <c r="E31" s="24">
        <v>2330</v>
      </c>
      <c r="F31" s="25"/>
    </row>
    <row r="32" spans="1:6" ht="15" thickBot="1" x14ac:dyDescent="0.35">
      <c r="A32" s="24">
        <v>200000</v>
      </c>
      <c r="B32" s="24">
        <v>79000</v>
      </c>
      <c r="C32" s="25">
        <v>175</v>
      </c>
      <c r="D32" s="25" t="s">
        <v>12</v>
      </c>
      <c r="E32" s="24">
        <v>1260</v>
      </c>
      <c r="F32" s="25"/>
    </row>
    <row r="33" spans="1:6" ht="15" thickBot="1" x14ac:dyDescent="0.35">
      <c r="A33" s="24">
        <v>255000</v>
      </c>
      <c r="B33" s="24">
        <v>59000</v>
      </c>
      <c r="C33" s="25">
        <v>59</v>
      </c>
      <c r="D33" s="25" t="s">
        <v>12</v>
      </c>
      <c r="E33" s="24">
        <v>4900</v>
      </c>
      <c r="F33" s="25"/>
    </row>
    <row r="34" spans="1:6" ht="15" thickBot="1" x14ac:dyDescent="0.35">
      <c r="A34" s="24">
        <v>255000</v>
      </c>
      <c r="B34" s="24">
        <v>59000</v>
      </c>
      <c r="C34" s="25">
        <v>72</v>
      </c>
      <c r="D34" s="25" t="s">
        <v>12</v>
      </c>
      <c r="E34" s="24">
        <v>4160</v>
      </c>
      <c r="F34" s="25"/>
    </row>
    <row r="35" spans="1:6" ht="15" thickBot="1" x14ac:dyDescent="0.35">
      <c r="A35" s="24">
        <v>260000</v>
      </c>
      <c r="B35" s="24">
        <v>94000</v>
      </c>
      <c r="C35" s="25">
        <v>150</v>
      </c>
      <c r="D35" s="25" t="s">
        <v>12</v>
      </c>
      <c r="E35" s="24">
        <v>2220</v>
      </c>
      <c r="F35" s="25"/>
    </row>
    <row r="36" spans="1:6" ht="15" thickBot="1" x14ac:dyDescent="0.35">
      <c r="A36" s="24">
        <v>269000</v>
      </c>
      <c r="B36" s="24">
        <v>65000</v>
      </c>
      <c r="C36" s="25">
        <v>79</v>
      </c>
      <c r="D36" s="25" t="s">
        <v>12</v>
      </c>
      <c r="E36" s="24">
        <v>4420</v>
      </c>
      <c r="F36" s="25"/>
    </row>
    <row r="37" spans="1:6" ht="15" thickBot="1" x14ac:dyDescent="0.35">
      <c r="A37" s="24">
        <v>285000</v>
      </c>
      <c r="B37" s="24">
        <v>150000</v>
      </c>
      <c r="C37" s="25">
        <v>65</v>
      </c>
      <c r="D37" s="25" t="s">
        <v>12</v>
      </c>
      <c r="E37" s="24">
        <v>3810</v>
      </c>
      <c r="F37" s="25"/>
    </row>
    <row r="38" spans="1:6" ht="15" thickBot="1" x14ac:dyDescent="0.35">
      <c r="A38" s="24">
        <v>295000</v>
      </c>
      <c r="B38" s="24">
        <v>115000</v>
      </c>
      <c r="C38" s="25">
        <v>180</v>
      </c>
      <c r="D38" s="25" t="s">
        <v>12</v>
      </c>
      <c r="E38" s="24">
        <v>1870</v>
      </c>
      <c r="F38" s="25"/>
    </row>
    <row r="39" spans="1:6" ht="15" thickBot="1" x14ac:dyDescent="0.35">
      <c r="A39" s="24">
        <v>320000</v>
      </c>
      <c r="B39" s="24">
        <v>110000</v>
      </c>
      <c r="C39" s="25">
        <v>90</v>
      </c>
      <c r="D39" s="25" t="s">
        <v>12</v>
      </c>
      <c r="E39" s="24">
        <v>4130</v>
      </c>
      <c r="F39" s="25"/>
    </row>
    <row r="40" spans="1:6" ht="15" thickBot="1" x14ac:dyDescent="0.35">
      <c r="A40" s="24">
        <v>330000</v>
      </c>
      <c r="B40" s="24">
        <v>125000</v>
      </c>
      <c r="C40" s="25">
        <v>180</v>
      </c>
      <c r="D40" s="25" t="s">
        <v>12</v>
      </c>
      <c r="E40" s="24">
        <v>2130</v>
      </c>
      <c r="F40" s="25"/>
    </row>
    <row r="41" spans="1:6" ht="15" thickBot="1" x14ac:dyDescent="0.35">
      <c r="A41" s="24">
        <v>350000</v>
      </c>
      <c r="B41" s="24">
        <v>130000</v>
      </c>
      <c r="C41" s="25">
        <v>160</v>
      </c>
      <c r="D41" s="25" t="s">
        <v>12</v>
      </c>
      <c r="E41" s="24">
        <v>2900</v>
      </c>
      <c r="F41" s="25"/>
    </row>
    <row r="42" spans="1:6" ht="15" thickBot="1" x14ac:dyDescent="0.35">
      <c r="A42" s="24">
        <v>380000</v>
      </c>
      <c r="B42" s="24">
        <v>89000</v>
      </c>
      <c r="C42" s="25">
        <v>80</v>
      </c>
      <c r="D42" s="25" t="s">
        <v>12</v>
      </c>
      <c r="E42" s="24">
        <v>5720</v>
      </c>
      <c r="F42" s="25"/>
    </row>
    <row r="43" spans="1:6" ht="15" thickBot="1" x14ac:dyDescent="0.35">
      <c r="A43" s="24">
        <v>380000</v>
      </c>
      <c r="B43" s="24">
        <v>79000</v>
      </c>
      <c r="C43" s="25">
        <v>72</v>
      </c>
      <c r="D43" s="25" t="s">
        <v>12</v>
      </c>
      <c r="E43" s="24">
        <v>6220</v>
      </c>
      <c r="F43" s="25"/>
    </row>
    <row r="44" spans="1:6" ht="15" thickBot="1" x14ac:dyDescent="0.35">
      <c r="A44" s="24">
        <v>380000</v>
      </c>
      <c r="B44" s="24">
        <v>250000</v>
      </c>
      <c r="C44" s="25">
        <v>180</v>
      </c>
      <c r="D44" s="25" t="s">
        <v>12</v>
      </c>
      <c r="E44" s="24">
        <v>4820</v>
      </c>
      <c r="F44" s="25"/>
    </row>
    <row r="45" spans="1:6" ht="15" thickBot="1" x14ac:dyDescent="0.35">
      <c r="A45" s="24">
        <v>395000</v>
      </c>
      <c r="B45" s="24">
        <v>195000</v>
      </c>
      <c r="C45" s="25">
        <v>75</v>
      </c>
      <c r="D45" s="25" t="s">
        <v>12</v>
      </c>
      <c r="E45" s="24">
        <v>4600</v>
      </c>
      <c r="F45" s="25"/>
    </row>
    <row r="46" spans="1:6" ht="15" thickBot="1" x14ac:dyDescent="0.35">
      <c r="A46" s="24">
        <v>405000</v>
      </c>
      <c r="B46" s="24">
        <v>150000</v>
      </c>
      <c r="C46" s="25">
        <v>160</v>
      </c>
      <c r="D46" s="25" t="s">
        <v>12</v>
      </c>
      <c r="E46" s="24">
        <v>2980</v>
      </c>
      <c r="F46" s="25"/>
    </row>
    <row r="47" spans="1:6" ht="15" thickBot="1" x14ac:dyDescent="0.35">
      <c r="A47" s="24">
        <v>420000</v>
      </c>
      <c r="B47" s="24">
        <v>150000</v>
      </c>
      <c r="C47" s="25">
        <v>90</v>
      </c>
      <c r="D47" s="25" t="s">
        <v>12</v>
      </c>
      <c r="E47" s="24">
        <v>5420</v>
      </c>
      <c r="F47" s="25"/>
    </row>
    <row r="48" spans="1:6" ht="15" thickBot="1" x14ac:dyDescent="0.35">
      <c r="A48" s="24">
        <v>430000</v>
      </c>
      <c r="B48" s="24">
        <v>165000</v>
      </c>
      <c r="C48" s="25">
        <v>180</v>
      </c>
      <c r="D48" s="25" t="s">
        <v>12</v>
      </c>
      <c r="E48" s="24">
        <v>2740</v>
      </c>
      <c r="F48" s="25"/>
    </row>
    <row r="49" spans="1:6" ht="15" thickBot="1" x14ac:dyDescent="0.35">
      <c r="A49" s="24">
        <v>480000</v>
      </c>
      <c r="B49" s="24">
        <v>250000</v>
      </c>
      <c r="C49" s="25">
        <v>70</v>
      </c>
      <c r="D49" s="25" t="s">
        <v>12</v>
      </c>
      <c r="E49" s="24">
        <v>6010</v>
      </c>
      <c r="F49" s="25"/>
    </row>
    <row r="50" spans="1:6" ht="15" thickBot="1" x14ac:dyDescent="0.35">
      <c r="A50" s="24">
        <v>500000</v>
      </c>
      <c r="B50" s="24">
        <v>125000</v>
      </c>
      <c r="C50" s="25">
        <v>80</v>
      </c>
      <c r="D50" s="25" t="s">
        <v>12</v>
      </c>
      <c r="E50" s="24">
        <v>7720</v>
      </c>
      <c r="F50" s="25"/>
    </row>
    <row r="51" spans="1:6" ht="15" thickBot="1" x14ac:dyDescent="0.35">
      <c r="A51" s="24">
        <v>500000</v>
      </c>
      <c r="B51" s="24">
        <v>190000</v>
      </c>
      <c r="C51" s="25">
        <v>180</v>
      </c>
      <c r="D51" s="25" t="s">
        <v>12</v>
      </c>
      <c r="E51" s="24">
        <v>3360</v>
      </c>
      <c r="F51" s="25"/>
    </row>
    <row r="52" spans="1:6" ht="15" thickBot="1" x14ac:dyDescent="0.35">
      <c r="A52" s="24">
        <v>505000</v>
      </c>
      <c r="B52" s="24">
        <v>99000</v>
      </c>
      <c r="C52" s="25">
        <v>80</v>
      </c>
      <c r="D52" s="25" t="s">
        <v>12</v>
      </c>
      <c r="E52" s="24">
        <v>7450</v>
      </c>
      <c r="F52" s="25"/>
    </row>
    <row r="53" spans="1:6" ht="15" thickBot="1" x14ac:dyDescent="0.35">
      <c r="A53" s="24">
        <v>530000</v>
      </c>
      <c r="B53" s="24">
        <v>195000</v>
      </c>
      <c r="C53" s="25">
        <v>85</v>
      </c>
      <c r="D53" s="25" t="s">
        <v>12</v>
      </c>
      <c r="E53" s="24">
        <v>7170</v>
      </c>
      <c r="F53" s="25"/>
    </row>
    <row r="54" spans="1:6" ht="15" thickBot="1" x14ac:dyDescent="0.35">
      <c r="A54" s="24">
        <v>530000</v>
      </c>
      <c r="B54" s="24">
        <v>199000</v>
      </c>
      <c r="C54" s="25">
        <v>180</v>
      </c>
      <c r="D54" s="25" t="s">
        <v>12</v>
      </c>
      <c r="E54" s="24">
        <v>3380</v>
      </c>
      <c r="F54" s="25"/>
    </row>
    <row r="55" spans="1:6" ht="15" thickBot="1" x14ac:dyDescent="0.35">
      <c r="A55" s="24">
        <v>580000</v>
      </c>
      <c r="B55" s="24">
        <v>130000</v>
      </c>
      <c r="C55" s="25">
        <v>80</v>
      </c>
      <c r="D55" s="25" t="s">
        <v>12</v>
      </c>
      <c r="E55" s="24">
        <v>8520</v>
      </c>
      <c r="F55" s="25"/>
    </row>
    <row r="56" spans="1:6" ht="15" thickBot="1" x14ac:dyDescent="0.35">
      <c r="A56" s="24">
        <v>585000</v>
      </c>
      <c r="B56" s="24">
        <v>220000</v>
      </c>
      <c r="C56" s="25">
        <v>180</v>
      </c>
      <c r="D56" s="25" t="s">
        <v>12</v>
      </c>
      <c r="E56" s="24">
        <v>4100</v>
      </c>
      <c r="F56" s="25"/>
    </row>
    <row r="57" spans="1:6" ht="15" thickBot="1" x14ac:dyDescent="0.35">
      <c r="A57" s="24">
        <v>630000</v>
      </c>
      <c r="B57" s="24">
        <v>150000</v>
      </c>
      <c r="C57" s="25">
        <v>80</v>
      </c>
      <c r="D57" s="25" t="s">
        <v>12</v>
      </c>
      <c r="E57" s="24">
        <v>9560</v>
      </c>
      <c r="F57" s="25"/>
    </row>
    <row r="58" spans="1:6" ht="15" thickBot="1" x14ac:dyDescent="0.35">
      <c r="A58" s="24">
        <v>650000</v>
      </c>
      <c r="B58" s="24">
        <v>230000</v>
      </c>
      <c r="C58" s="25">
        <v>85</v>
      </c>
      <c r="D58" s="25" t="s">
        <v>12</v>
      </c>
      <c r="E58" s="24">
        <v>8640</v>
      </c>
      <c r="F58" s="25"/>
    </row>
    <row r="59" spans="1:6" ht="15" thickBot="1" x14ac:dyDescent="0.35">
      <c r="A59" s="24">
        <v>660000</v>
      </c>
      <c r="B59" s="24">
        <v>260000</v>
      </c>
      <c r="C59" s="25">
        <v>180</v>
      </c>
      <c r="D59" s="25" t="s">
        <v>12</v>
      </c>
      <c r="E59" s="24">
        <v>4190</v>
      </c>
      <c r="F59" s="25"/>
    </row>
    <row r="60" spans="1:6" ht="15" thickBot="1" x14ac:dyDescent="0.35">
      <c r="A60" s="24">
        <v>680000</v>
      </c>
      <c r="B60" s="24">
        <v>330000</v>
      </c>
      <c r="C60" s="25">
        <v>70</v>
      </c>
      <c r="D60" s="25" t="s">
        <v>12</v>
      </c>
      <c r="E60" s="24">
        <v>8470</v>
      </c>
      <c r="F60" s="25"/>
    </row>
    <row r="61" spans="1:6" ht="15" thickBot="1" x14ac:dyDescent="0.35">
      <c r="A61" s="24">
        <v>710000</v>
      </c>
      <c r="B61" s="24">
        <v>170000</v>
      </c>
      <c r="C61" s="25">
        <v>80</v>
      </c>
      <c r="D61" s="25" t="s">
        <v>12</v>
      </c>
      <c r="E61" s="24">
        <v>10230</v>
      </c>
      <c r="F61" s="25"/>
    </row>
    <row r="62" spans="1:6" ht="15" thickBot="1" x14ac:dyDescent="0.35">
      <c r="A62" s="24">
        <v>750000</v>
      </c>
      <c r="B62" s="24">
        <v>180000</v>
      </c>
      <c r="C62" s="25">
        <v>80</v>
      </c>
      <c r="D62" s="25" t="s">
        <v>12</v>
      </c>
      <c r="E62" s="24">
        <v>11410</v>
      </c>
      <c r="F62" s="25"/>
    </row>
    <row r="63" spans="1:6" ht="15" thickBot="1" x14ac:dyDescent="0.35">
      <c r="A63" s="24">
        <v>770000</v>
      </c>
      <c r="B63" s="24">
        <v>280000</v>
      </c>
      <c r="C63" s="25">
        <v>180</v>
      </c>
      <c r="D63" s="25" t="s">
        <v>12</v>
      </c>
      <c r="E63" s="24">
        <v>5530</v>
      </c>
      <c r="F63" s="25"/>
    </row>
    <row r="64" spans="1:6" ht="15" thickBot="1" x14ac:dyDescent="0.35">
      <c r="A64" s="24">
        <v>820000</v>
      </c>
      <c r="B64" s="24">
        <v>320000</v>
      </c>
      <c r="C64" s="25">
        <v>180</v>
      </c>
      <c r="D64" s="25" t="s">
        <v>12</v>
      </c>
      <c r="E64" s="24">
        <v>5230</v>
      </c>
      <c r="F64" s="25"/>
    </row>
    <row r="65" spans="1:6" ht="15" thickBot="1" x14ac:dyDescent="0.35">
      <c r="A65" s="24">
        <v>830000</v>
      </c>
      <c r="B65" s="24">
        <v>190000</v>
      </c>
      <c r="C65" s="25">
        <v>80</v>
      </c>
      <c r="D65" s="25" t="s">
        <v>12</v>
      </c>
      <c r="E65" s="24">
        <v>12220</v>
      </c>
      <c r="F65" s="25"/>
    </row>
    <row r="66" spans="1:6" ht="15" thickBot="1" x14ac:dyDescent="0.35">
      <c r="A66" s="24">
        <v>850000</v>
      </c>
      <c r="B66" s="24">
        <v>289000</v>
      </c>
      <c r="C66" s="25">
        <v>80</v>
      </c>
      <c r="D66" s="25" t="s">
        <v>12</v>
      </c>
      <c r="E66" s="24">
        <v>11970</v>
      </c>
      <c r="F66" s="25"/>
    </row>
    <row r="67" spans="1:6" ht="15" thickBot="1" x14ac:dyDescent="0.35">
      <c r="A67" s="24">
        <v>860000</v>
      </c>
      <c r="B67" s="24">
        <v>320000</v>
      </c>
      <c r="C67" s="25">
        <v>180</v>
      </c>
      <c r="D67" s="25" t="s">
        <v>12</v>
      </c>
      <c r="E67" s="24">
        <v>6200</v>
      </c>
      <c r="F67" s="25"/>
    </row>
    <row r="68" spans="1:6" ht="15" thickBot="1" x14ac:dyDescent="0.35">
      <c r="A68" s="24">
        <v>870000</v>
      </c>
      <c r="B68" s="24">
        <v>430000</v>
      </c>
      <c r="C68" s="25">
        <v>70</v>
      </c>
      <c r="D68" s="25" t="s">
        <v>12</v>
      </c>
      <c r="E68" s="24">
        <v>10940</v>
      </c>
      <c r="F68" s="25"/>
    </row>
    <row r="69" spans="1:6" ht="15" thickBot="1" x14ac:dyDescent="0.35">
      <c r="A69" s="24">
        <v>890000</v>
      </c>
      <c r="B69" s="24">
        <v>195000</v>
      </c>
      <c r="C69" s="25">
        <v>80</v>
      </c>
      <c r="D69" s="25" t="s">
        <v>12</v>
      </c>
      <c r="E69" s="24">
        <v>13600</v>
      </c>
      <c r="F69" s="25"/>
    </row>
    <row r="70" spans="1:6" ht="15" thickBot="1" x14ac:dyDescent="0.35">
      <c r="A70" s="24">
        <v>910000</v>
      </c>
      <c r="B70" s="24">
        <v>350000</v>
      </c>
      <c r="C70" s="25">
        <v>180</v>
      </c>
      <c r="D70" s="25" t="s">
        <v>12</v>
      </c>
      <c r="E70" s="24">
        <v>5860</v>
      </c>
      <c r="F70" s="25"/>
    </row>
    <row r="71" spans="1:6" ht="15" thickBot="1" x14ac:dyDescent="0.35">
      <c r="A71" s="24">
        <v>960000</v>
      </c>
      <c r="B71" s="24">
        <v>250000</v>
      </c>
      <c r="C71" s="25">
        <v>80</v>
      </c>
      <c r="D71" s="25" t="s">
        <v>12</v>
      </c>
      <c r="E71" s="24">
        <v>14180</v>
      </c>
      <c r="F71" s="25"/>
    </row>
    <row r="72" spans="1:6" ht="15" thickBot="1" x14ac:dyDescent="0.35">
      <c r="A72" s="24">
        <v>1010000</v>
      </c>
      <c r="B72" s="24">
        <v>410000</v>
      </c>
      <c r="C72" s="25">
        <v>180</v>
      </c>
      <c r="D72" s="25" t="s">
        <v>12</v>
      </c>
      <c r="E72" s="24">
        <v>6510</v>
      </c>
      <c r="F72" s="25"/>
    </row>
    <row r="73" spans="1:6" ht="15" thickBot="1" x14ac:dyDescent="0.35">
      <c r="A73" s="24">
        <v>1020000</v>
      </c>
      <c r="B73" s="24">
        <v>250000</v>
      </c>
      <c r="C73" s="25">
        <v>80</v>
      </c>
      <c r="D73" s="25" t="s">
        <v>12</v>
      </c>
      <c r="E73" s="24">
        <v>15520</v>
      </c>
      <c r="F73" s="25"/>
    </row>
    <row r="74" spans="1:6" ht="15" thickBot="1" x14ac:dyDescent="0.35">
      <c r="A74" s="24">
        <v>1020000</v>
      </c>
      <c r="B74" s="24">
        <v>380000</v>
      </c>
      <c r="C74" s="25">
        <v>180</v>
      </c>
      <c r="D74" s="25" t="s">
        <v>12</v>
      </c>
      <c r="E74" s="24">
        <v>7230</v>
      </c>
      <c r="F74" s="25"/>
    </row>
    <row r="75" spans="1:6" ht="15" thickBot="1" x14ac:dyDescent="0.35">
      <c r="A75" s="24">
        <v>1080000</v>
      </c>
      <c r="B75" s="24">
        <v>530000</v>
      </c>
      <c r="C75" s="25">
        <v>75</v>
      </c>
      <c r="D75" s="25" t="s">
        <v>12</v>
      </c>
      <c r="E75" s="24">
        <v>12520</v>
      </c>
      <c r="F75" s="25"/>
    </row>
    <row r="76" spans="1:6" ht="15" thickBot="1" x14ac:dyDescent="0.35">
      <c r="A76" s="24">
        <v>1100000</v>
      </c>
      <c r="B76" s="24">
        <v>280000</v>
      </c>
      <c r="C76" s="25">
        <v>80</v>
      </c>
      <c r="D76" s="25" t="s">
        <v>12</v>
      </c>
      <c r="E76" s="24">
        <v>16100</v>
      </c>
      <c r="F76" s="25"/>
    </row>
    <row r="77" spans="1:6" ht="15" thickBot="1" x14ac:dyDescent="0.35">
      <c r="A77" s="24">
        <v>1110000</v>
      </c>
      <c r="B77" s="24">
        <v>350000</v>
      </c>
      <c r="C77" s="25">
        <v>80</v>
      </c>
      <c r="D77" s="25" t="s">
        <v>12</v>
      </c>
      <c r="E77" s="24">
        <v>15620</v>
      </c>
      <c r="F77" s="25"/>
    </row>
    <row r="78" spans="1:6" ht="15" thickBot="1" x14ac:dyDescent="0.35">
      <c r="A78" s="24">
        <v>1200000</v>
      </c>
      <c r="B78" s="24">
        <v>495000</v>
      </c>
      <c r="C78" s="25">
        <v>150</v>
      </c>
      <c r="D78" s="25" t="s">
        <v>12</v>
      </c>
      <c r="E78" s="24">
        <v>7930</v>
      </c>
      <c r="F78" s="25"/>
    </row>
    <row r="79" spans="1:6" ht="15" thickBot="1" x14ac:dyDescent="0.35">
      <c r="A79" s="24">
        <v>1250000</v>
      </c>
      <c r="B79" s="24">
        <v>295000</v>
      </c>
      <c r="C79" s="25">
        <v>80</v>
      </c>
      <c r="D79" s="25" t="s">
        <v>12</v>
      </c>
      <c r="E79" s="24">
        <v>18030</v>
      </c>
      <c r="F79" s="25"/>
    </row>
    <row r="80" spans="1:6" ht="15" thickBot="1" x14ac:dyDescent="0.35">
      <c r="A80" s="24">
        <v>1250000</v>
      </c>
      <c r="B80" s="24">
        <v>630000</v>
      </c>
      <c r="C80" s="25">
        <v>80</v>
      </c>
      <c r="D80" s="25" t="s">
        <v>12</v>
      </c>
      <c r="E80" s="24">
        <v>13500</v>
      </c>
      <c r="F80" s="25"/>
    </row>
    <row r="81" spans="1:6" ht="15" thickBot="1" x14ac:dyDescent="0.35">
      <c r="A81" s="24">
        <v>1270000</v>
      </c>
      <c r="B81" s="24">
        <v>490000</v>
      </c>
      <c r="C81" s="25">
        <v>180</v>
      </c>
      <c r="D81" s="25" t="s">
        <v>12</v>
      </c>
      <c r="E81" s="24">
        <v>8260</v>
      </c>
      <c r="F81" s="25"/>
    </row>
    <row r="82" spans="1:6" ht="15" thickBot="1" x14ac:dyDescent="0.35">
      <c r="A82" s="24">
        <v>1280000</v>
      </c>
      <c r="B82" s="24">
        <v>290000</v>
      </c>
      <c r="C82" s="25">
        <v>80</v>
      </c>
      <c r="D82" s="25" t="s">
        <v>12</v>
      </c>
      <c r="E82" s="24">
        <v>19150</v>
      </c>
      <c r="F82" s="25"/>
    </row>
    <row r="83" spans="1:6" ht="15" thickBot="1" x14ac:dyDescent="0.35">
      <c r="A83" s="24">
        <v>1280000</v>
      </c>
      <c r="B83" s="24">
        <v>480000</v>
      </c>
      <c r="C83" s="25">
        <v>180</v>
      </c>
      <c r="D83" s="25" t="s">
        <v>12</v>
      </c>
      <c r="E83" s="24">
        <v>9260</v>
      </c>
      <c r="F83" s="25"/>
    </row>
    <row r="84" spans="1:6" ht="15" thickBot="1" x14ac:dyDescent="0.35">
      <c r="A84" s="24">
        <v>1500000</v>
      </c>
      <c r="B84" s="24">
        <v>380000</v>
      </c>
      <c r="C84" s="25">
        <v>80</v>
      </c>
      <c r="D84" s="25" t="s">
        <v>12</v>
      </c>
      <c r="E84" s="24">
        <v>21680</v>
      </c>
      <c r="F84" s="25"/>
    </row>
    <row r="85" spans="1:6" ht="15" thickBot="1" x14ac:dyDescent="0.35">
      <c r="A85" s="24">
        <v>1500000</v>
      </c>
      <c r="B85" s="24">
        <v>750000</v>
      </c>
      <c r="C85" s="25">
        <v>80</v>
      </c>
      <c r="D85" s="25" t="s">
        <v>12</v>
      </c>
      <c r="E85" s="24">
        <v>16100</v>
      </c>
      <c r="F85" s="25"/>
    </row>
    <row r="86" spans="1:6" ht="15" thickBot="1" x14ac:dyDescent="0.35">
      <c r="A86" s="24">
        <v>1540000</v>
      </c>
      <c r="B86" s="24">
        <v>360000</v>
      </c>
      <c r="C86" s="25">
        <v>80</v>
      </c>
      <c r="D86" s="25" t="s">
        <v>12</v>
      </c>
      <c r="E86" s="24">
        <v>23520</v>
      </c>
      <c r="F86" s="25"/>
    </row>
    <row r="87" spans="1:6" ht="15" thickBot="1" x14ac:dyDescent="0.35">
      <c r="A87" s="24">
        <v>1550000</v>
      </c>
      <c r="B87" s="24">
        <v>590000</v>
      </c>
      <c r="C87" s="25">
        <v>180</v>
      </c>
      <c r="D87" s="25" t="s">
        <v>12</v>
      </c>
      <c r="E87" s="24">
        <v>10160</v>
      </c>
      <c r="F87" s="25"/>
    </row>
    <row r="88" spans="1:6" ht="15" thickBot="1" x14ac:dyDescent="0.35">
      <c r="A88" s="24">
        <v>1680000</v>
      </c>
      <c r="B88" s="24">
        <v>790000</v>
      </c>
      <c r="C88" s="25">
        <v>150</v>
      </c>
      <c r="D88" s="25" t="s">
        <v>12</v>
      </c>
      <c r="E88" s="24">
        <v>8600</v>
      </c>
      <c r="F88" s="25"/>
    </row>
    <row r="89" spans="1:6" ht="15" thickBot="1" x14ac:dyDescent="0.35">
      <c r="A89" s="24">
        <v>1750000</v>
      </c>
      <c r="B89" s="24">
        <v>440000</v>
      </c>
      <c r="C89" s="25">
        <v>80</v>
      </c>
      <c r="D89" s="25" t="s">
        <v>12</v>
      </c>
      <c r="E89" s="24">
        <v>24980</v>
      </c>
      <c r="F89" s="25"/>
    </row>
    <row r="90" spans="1:6" ht="15" thickBot="1" x14ac:dyDescent="0.35">
      <c r="A90" s="24">
        <v>1750000</v>
      </c>
      <c r="B90" s="24">
        <v>650000</v>
      </c>
      <c r="C90" s="25">
        <v>180</v>
      </c>
      <c r="D90" s="25" t="s">
        <v>12</v>
      </c>
      <c r="E90" s="24">
        <v>11370</v>
      </c>
      <c r="F90" s="25"/>
    </row>
    <row r="91" spans="1:6" ht="15" thickBot="1" x14ac:dyDescent="0.35">
      <c r="A91" s="24">
        <v>1780000</v>
      </c>
      <c r="B91" s="24">
        <v>650000</v>
      </c>
      <c r="C91" s="25">
        <v>180</v>
      </c>
      <c r="D91" s="25" t="s">
        <v>12</v>
      </c>
      <c r="E91" s="24">
        <v>12770</v>
      </c>
      <c r="F91" s="25"/>
    </row>
    <row r="92" spans="1:6" ht="15" thickBot="1" x14ac:dyDescent="0.35">
      <c r="A92" s="24">
        <v>1790000</v>
      </c>
      <c r="B92" s="24">
        <v>410000</v>
      </c>
      <c r="C92" s="25">
        <v>80</v>
      </c>
      <c r="D92" s="25" t="s">
        <v>12</v>
      </c>
      <c r="E92" s="24">
        <v>27450</v>
      </c>
      <c r="F92" s="25"/>
    </row>
    <row r="93" spans="1:6" ht="15" thickBot="1" x14ac:dyDescent="0.35">
      <c r="A93" s="24">
        <v>1950000</v>
      </c>
      <c r="B93" s="24">
        <v>480000</v>
      </c>
      <c r="C93" s="25">
        <v>80</v>
      </c>
      <c r="D93" s="25" t="s">
        <v>12</v>
      </c>
      <c r="E93" s="24">
        <v>28060</v>
      </c>
      <c r="F93" s="25"/>
    </row>
    <row r="94" spans="1:6" ht="15" thickBot="1" x14ac:dyDescent="0.35">
      <c r="A94" s="24">
        <v>2000000</v>
      </c>
      <c r="B94" s="24">
        <v>720000</v>
      </c>
      <c r="C94" s="25">
        <v>180</v>
      </c>
      <c r="D94" s="25" t="s">
        <v>12</v>
      </c>
      <c r="E94" s="24">
        <v>14160</v>
      </c>
      <c r="F94" s="25"/>
    </row>
    <row r="95" spans="1:6" ht="15" thickBot="1" x14ac:dyDescent="0.35">
      <c r="A95" s="24">
        <v>2050000</v>
      </c>
      <c r="B95" s="24">
        <v>460000</v>
      </c>
      <c r="C95" s="25">
        <v>80</v>
      </c>
      <c r="D95" s="25" t="s">
        <v>12</v>
      </c>
      <c r="E95" s="24">
        <v>31350</v>
      </c>
      <c r="F95" s="25"/>
    </row>
    <row r="96" spans="1:6" ht="15" thickBot="1" x14ac:dyDescent="0.35">
      <c r="A96" s="24">
        <v>2260000</v>
      </c>
      <c r="B96" s="24">
        <v>520000</v>
      </c>
      <c r="C96" s="25">
        <v>80</v>
      </c>
      <c r="D96" s="25" t="s">
        <v>12</v>
      </c>
      <c r="E96" s="24">
        <v>34820</v>
      </c>
      <c r="F96" s="25"/>
    </row>
    <row r="97" spans="1:6" ht="15" thickBot="1" x14ac:dyDescent="0.35">
      <c r="A97" s="24">
        <v>2270000</v>
      </c>
      <c r="B97" s="24">
        <v>820000</v>
      </c>
      <c r="C97" s="25">
        <v>180</v>
      </c>
      <c r="D97" s="25" t="s">
        <v>12</v>
      </c>
      <c r="E97" s="24">
        <v>16000</v>
      </c>
      <c r="F97" s="25"/>
    </row>
    <row r="98" spans="1:6" ht="15" thickBot="1" x14ac:dyDescent="0.35">
      <c r="A98" s="24">
        <v>2390000</v>
      </c>
      <c r="B98" s="24">
        <v>570000</v>
      </c>
      <c r="C98" s="25">
        <v>80</v>
      </c>
      <c r="D98" s="25" t="s">
        <v>12</v>
      </c>
      <c r="E98" s="24">
        <v>35100</v>
      </c>
      <c r="F98" s="25"/>
    </row>
    <row r="99" spans="1:6" ht="15" thickBot="1" x14ac:dyDescent="0.35">
      <c r="A99" s="24">
        <v>2520000</v>
      </c>
      <c r="B99" s="24">
        <v>570000</v>
      </c>
      <c r="C99" s="25">
        <v>80</v>
      </c>
      <c r="D99" s="25" t="s">
        <v>12</v>
      </c>
      <c r="E99" s="24">
        <v>42500</v>
      </c>
      <c r="F99" s="25"/>
    </row>
    <row r="100" spans="1:6" ht="15" thickBot="1" x14ac:dyDescent="0.35">
      <c r="A100" s="24">
        <v>2550000</v>
      </c>
      <c r="B100" s="24">
        <v>920000</v>
      </c>
      <c r="C100" s="25">
        <v>180</v>
      </c>
      <c r="D100" s="25" t="s">
        <v>12</v>
      </c>
      <c r="E100" s="24">
        <v>17660</v>
      </c>
      <c r="F100" s="25"/>
    </row>
    <row r="101" spans="1:6" ht="15" thickBot="1" x14ac:dyDescent="0.35">
      <c r="A101" s="24">
        <v>2690000</v>
      </c>
      <c r="B101" s="24">
        <v>960000</v>
      </c>
      <c r="C101" s="25">
        <v>180</v>
      </c>
      <c r="D101" s="25" t="s">
        <v>12</v>
      </c>
      <c r="E101" s="24">
        <v>18630</v>
      </c>
      <c r="F101" s="25"/>
    </row>
    <row r="102" spans="1:6" ht="15" thickBot="1" x14ac:dyDescent="0.35">
      <c r="A102" s="24">
        <v>2780000</v>
      </c>
      <c r="B102" s="24">
        <v>620000</v>
      </c>
      <c r="C102" s="25">
        <v>80</v>
      </c>
      <c r="D102" s="25" t="s">
        <v>12</v>
      </c>
      <c r="E102" s="24">
        <v>42500</v>
      </c>
      <c r="F102" s="25"/>
    </row>
    <row r="103" spans="1:6" ht="15" thickBot="1" x14ac:dyDescent="0.35">
      <c r="A103" s="24">
        <v>2820000</v>
      </c>
      <c r="B103" s="24">
        <v>995000</v>
      </c>
      <c r="C103" s="25">
        <v>180</v>
      </c>
      <c r="D103" s="25" t="s">
        <v>12</v>
      </c>
      <c r="E103" s="24">
        <v>19450</v>
      </c>
      <c r="F103" s="25"/>
    </row>
    <row r="104" spans="1:6" ht="15" thickBot="1" x14ac:dyDescent="0.35">
      <c r="A104" s="24">
        <v>3050000</v>
      </c>
      <c r="B104" s="24">
        <v>680000</v>
      </c>
      <c r="C104" s="25">
        <v>80</v>
      </c>
      <c r="D104" s="25" t="s">
        <v>12</v>
      </c>
      <c r="E104" s="24">
        <v>46350</v>
      </c>
      <c r="F104" s="25"/>
    </row>
    <row r="105" spans="1:6" ht="15" thickBot="1" x14ac:dyDescent="0.35">
      <c r="A105" s="24">
        <v>3250000</v>
      </c>
      <c r="B105" s="24">
        <v>730000</v>
      </c>
      <c r="C105" s="25">
        <v>80</v>
      </c>
      <c r="D105" s="25" t="s">
        <v>12</v>
      </c>
      <c r="E105" s="24">
        <v>49050</v>
      </c>
      <c r="F105" s="25"/>
    </row>
    <row r="106" spans="1:6" ht="15" thickBot="1" x14ac:dyDescent="0.35">
      <c r="A106" s="24">
        <v>3500000</v>
      </c>
      <c r="B106" s="24">
        <v>790000</v>
      </c>
      <c r="C106" s="25">
        <v>80</v>
      </c>
      <c r="D106" s="25" t="s">
        <v>12</v>
      </c>
      <c r="E106" s="24">
        <v>52350</v>
      </c>
      <c r="F106" s="25"/>
    </row>
    <row r="107" spans="1:6" ht="15" thickBot="1" x14ac:dyDescent="0.35">
      <c r="A107" s="24">
        <v>3760000</v>
      </c>
      <c r="B107" s="24">
        <v>850000</v>
      </c>
      <c r="C107" s="25">
        <v>80</v>
      </c>
      <c r="D107" s="25" t="s">
        <v>12</v>
      </c>
      <c r="E107" s="24">
        <v>56150</v>
      </c>
      <c r="F107" s="25"/>
    </row>
    <row r="108" spans="1:6" ht="15" thickBot="1" x14ac:dyDescent="0.35">
      <c r="A108" s="24">
        <v>4000000</v>
      </c>
      <c r="B108" s="24">
        <v>920000</v>
      </c>
      <c r="C108" s="25">
        <v>80</v>
      </c>
      <c r="D108" s="25" t="s">
        <v>12</v>
      </c>
      <c r="E108" s="24">
        <v>59660</v>
      </c>
      <c r="F108" s="25"/>
    </row>
    <row r="109" spans="1:6" x14ac:dyDescent="0.3">
      <c r="A109" s="24">
        <v>4380000</v>
      </c>
      <c r="B109" s="24">
        <v>1050000</v>
      </c>
      <c r="C109" s="25">
        <v>80</v>
      </c>
      <c r="D109" s="25" t="s">
        <v>12</v>
      </c>
      <c r="E109" s="24">
        <v>64170</v>
      </c>
      <c r="F109" s="25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Imobiliárias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2020-10-11T16:17:33Z</dcterms:created>
  <dcterms:modified xsi:type="dcterms:W3CDTF">2022-01-16T18:44:16Z</dcterms:modified>
</cp:coreProperties>
</file>